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ub Manager\Documents\RACING\"/>
    </mc:Choice>
  </mc:AlternateContent>
  <xr:revisionPtr revIDLastSave="0" documentId="13_ncr:1_{DF4D71C2-33D0-4732-A4CB-4B00735C0FC0}" xr6:coauthVersionLast="43" xr6:coauthVersionMax="43" xr10:uidLastSave="{00000000-0000-0000-0000-000000000000}"/>
  <bookViews>
    <workbookView xWindow="-120" yWindow="-120" windowWidth="24240" windowHeight="13140" firstSheet="5" activeTab="5" xr2:uid="{00000000-000D-0000-FFFF-FFFF00000000}"/>
  </bookViews>
  <sheets>
    <sheet name="Sloman 2015 WIP" sheetId="6" r:id="rId1"/>
    <sheet name="2014 working" sheetId="3" r:id="rId2"/>
    <sheet name="Sloman 2009 Ref" sheetId="1" r:id="rId3"/>
    <sheet name="Removed 2014" sheetId="4" r:id="rId4"/>
    <sheet name="Removed 2016" sheetId="5" r:id="rId5"/>
    <sheet name="Sloman 2016" sheetId="7" r:id="rId6"/>
    <sheet name="Removed 2015" sheetId="8" r:id="rId7"/>
  </sheets>
  <definedNames>
    <definedName name="_xlnm._FilterDatabase" localSheetId="5" hidden="1">'Sloman 2016'!$A$10:$N$10</definedName>
    <definedName name="_xlnm.Print_Area" localSheetId="0">'Sloman 2015 WIP'!$A$1:$N$187</definedName>
    <definedName name="qry_sloman" localSheetId="0">'Sloman 2015 WIP'!$A$8:$N$173</definedName>
    <definedName name="qry_sloman">'Sloman 2009 Ref'!$A$8:$N$173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4" i="8" l="1"/>
  <c r="L43" i="8"/>
  <c r="I43" i="8" s="1"/>
  <c r="L42" i="8"/>
  <c r="G42" i="8" s="1"/>
  <c r="L41" i="8"/>
  <c r="K41" i="8" s="1"/>
  <c r="L40" i="8"/>
  <c r="K40" i="8" s="1"/>
  <c r="L39" i="8"/>
  <c r="L38" i="8"/>
  <c r="L37" i="8"/>
  <c r="I37" i="8" s="1"/>
  <c r="L36" i="8"/>
  <c r="K36" i="8" s="1"/>
  <c r="L35" i="8"/>
  <c r="I35" i="8" s="1"/>
  <c r="L34" i="8"/>
  <c r="K34" i="8" s="1"/>
  <c r="L33" i="8"/>
  <c r="K33" i="8" s="1"/>
  <c r="L32" i="8"/>
  <c r="K32" i="8" s="1"/>
  <c r="L31" i="8"/>
  <c r="K31" i="8" s="1"/>
  <c r="L30" i="8"/>
  <c r="K30" i="8" s="1"/>
  <c r="L29" i="8"/>
  <c r="K29" i="8" s="1"/>
  <c r="L28" i="8"/>
  <c r="K28" i="8" s="1"/>
  <c r="L27" i="8"/>
  <c r="K27" i="8" s="1"/>
  <c r="L26" i="8"/>
  <c r="K26" i="8" s="1"/>
  <c r="L24" i="8"/>
  <c r="K24" i="8" s="1"/>
  <c r="L23" i="8"/>
  <c r="K23" i="8" s="1"/>
  <c r="L22" i="8"/>
  <c r="K22" i="8" s="1"/>
  <c r="L21" i="8"/>
  <c r="K21" i="8" s="1"/>
  <c r="L20" i="8"/>
  <c r="K20" i="8" s="1"/>
  <c r="L19" i="8"/>
  <c r="K19" i="8" s="1"/>
  <c r="L18" i="8"/>
  <c r="K18" i="8" s="1"/>
  <c r="L17" i="8"/>
  <c r="K17" i="8" s="1"/>
  <c r="L16" i="8"/>
  <c r="K16" i="8" s="1"/>
  <c r="L15" i="8"/>
  <c r="K15" i="8" s="1"/>
  <c r="L14" i="8"/>
  <c r="K14" i="8" s="1"/>
  <c r="L13" i="8"/>
  <c r="K13" i="8" s="1"/>
  <c r="L12" i="8"/>
  <c r="K12" i="8" s="1"/>
  <c r="L11" i="8"/>
  <c r="K11" i="8" s="1"/>
  <c r="L10" i="8"/>
  <c r="K10" i="8" s="1"/>
  <c r="L9" i="8"/>
  <c r="K9" i="8" s="1"/>
  <c r="L8" i="8"/>
  <c r="K8" i="8" s="1"/>
  <c r="L7" i="8"/>
  <c r="K7" i="8" s="1"/>
  <c r="L6" i="8"/>
  <c r="K6" i="8" s="1"/>
  <c r="L5" i="8"/>
  <c r="K5" i="8" s="1"/>
  <c r="L4" i="8"/>
  <c r="K4" i="8" s="1"/>
  <c r="L3" i="8"/>
  <c r="K3" i="8" s="1"/>
  <c r="L2" i="8"/>
  <c r="K2" i="8" s="1"/>
  <c r="L12" i="6"/>
  <c r="I12" i="6" s="1"/>
  <c r="L10" i="6"/>
  <c r="K10" i="6" s="1"/>
  <c r="L11" i="6"/>
  <c r="K11" i="6" s="1"/>
  <c r="L13" i="6"/>
  <c r="I13" i="6" s="1"/>
  <c r="L14" i="6"/>
  <c r="L15" i="6"/>
  <c r="L16" i="6"/>
  <c r="G16" i="6" s="1"/>
  <c r="L17" i="6"/>
  <c r="I17" i="6" s="1"/>
  <c r="L18" i="6"/>
  <c r="I18" i="6" s="1"/>
  <c r="L19" i="6"/>
  <c r="I19" i="6" s="1"/>
  <c r="L20" i="6"/>
  <c r="G20" i="6" s="1"/>
  <c r="L21" i="6"/>
  <c r="I21" i="6" s="1"/>
  <c r="L22" i="6"/>
  <c r="G22" i="6" s="1"/>
  <c r="L23" i="6"/>
  <c r="L24" i="6"/>
  <c r="G24" i="6" s="1"/>
  <c r="L25" i="6"/>
  <c r="I25" i="6" s="1"/>
  <c r="L26" i="6"/>
  <c r="I26" i="6" s="1"/>
  <c r="L27" i="6"/>
  <c r="L28" i="6"/>
  <c r="G28" i="6" s="1"/>
  <c r="L29" i="6"/>
  <c r="I29" i="6" s="1"/>
  <c r="L30" i="6"/>
  <c r="K30" i="6" s="1"/>
  <c r="L31" i="6"/>
  <c r="L32" i="6"/>
  <c r="G32" i="6" s="1"/>
  <c r="L33" i="6"/>
  <c r="I33" i="6" s="1"/>
  <c r="L34" i="6"/>
  <c r="L35" i="6"/>
  <c r="I35" i="6" s="1"/>
  <c r="L36" i="6"/>
  <c r="G36" i="6" s="1"/>
  <c r="L37" i="6"/>
  <c r="I37" i="6" s="1"/>
  <c r="L38" i="6"/>
  <c r="K38" i="6" s="1"/>
  <c r="L39" i="6"/>
  <c r="L40" i="6"/>
  <c r="G40" i="6" s="1"/>
  <c r="L41" i="6"/>
  <c r="I41" i="6" s="1"/>
  <c r="L42" i="6"/>
  <c r="I42" i="6" s="1"/>
  <c r="L43" i="6"/>
  <c r="I43" i="6" s="1"/>
  <c r="L44" i="6"/>
  <c r="G44" i="6" s="1"/>
  <c r="L45" i="6"/>
  <c r="I45" i="6" s="1"/>
  <c r="L46" i="6"/>
  <c r="L47" i="6"/>
  <c r="L48" i="6"/>
  <c r="G48" i="6" s="1"/>
  <c r="L49" i="6"/>
  <c r="I49" i="6" s="1"/>
  <c r="L50" i="6"/>
  <c r="K50" i="6" s="1"/>
  <c r="L51" i="6"/>
  <c r="L52" i="6"/>
  <c r="L53" i="6"/>
  <c r="I53" i="6" s="1"/>
  <c r="L54" i="6"/>
  <c r="L55" i="6"/>
  <c r="K55" i="6" s="1"/>
  <c r="L56" i="6"/>
  <c r="G56" i="6" s="1"/>
  <c r="L57" i="6"/>
  <c r="I57" i="6" s="1"/>
  <c r="L58" i="6"/>
  <c r="L59" i="6"/>
  <c r="G59" i="6" s="1"/>
  <c r="L60" i="6"/>
  <c r="G60" i="6" s="1"/>
  <c r="L61" i="6"/>
  <c r="I61" i="6" s="1"/>
  <c r="L62" i="6"/>
  <c r="L63" i="6"/>
  <c r="G63" i="6" s="1"/>
  <c r="L64" i="6"/>
  <c r="G64" i="6" s="1"/>
  <c r="L65" i="6"/>
  <c r="I65" i="6" s="1"/>
  <c r="L66" i="6"/>
  <c r="L67" i="6"/>
  <c r="I67" i="6" s="1"/>
  <c r="L68" i="6"/>
  <c r="G68" i="6" s="1"/>
  <c r="L69" i="6"/>
  <c r="I69" i="6" s="1"/>
  <c r="L70" i="6"/>
  <c r="G70" i="6" s="1"/>
  <c r="L71" i="6"/>
  <c r="I71" i="6" s="1"/>
  <c r="L72" i="6"/>
  <c r="G72" i="6" s="1"/>
  <c r="L73" i="6"/>
  <c r="I73" i="6" s="1"/>
  <c r="L74" i="6"/>
  <c r="K74" i="6" s="1"/>
  <c r="L75" i="6"/>
  <c r="I75" i="6" s="1"/>
  <c r="L76" i="6"/>
  <c r="L77" i="6"/>
  <c r="I77" i="6" s="1"/>
  <c r="L78" i="6"/>
  <c r="I78" i="6" s="1"/>
  <c r="L79" i="6"/>
  <c r="L80" i="6"/>
  <c r="G80" i="6" s="1"/>
  <c r="L81" i="6"/>
  <c r="L82" i="6"/>
  <c r="K82" i="6" s="1"/>
  <c r="L83" i="6"/>
  <c r="L84" i="6"/>
  <c r="G84" i="6" s="1"/>
  <c r="L85" i="6"/>
  <c r="I85" i="6" s="1"/>
  <c r="L86" i="6"/>
  <c r="G86" i="6" s="1"/>
  <c r="L87" i="6"/>
  <c r="L88" i="6"/>
  <c r="G88" i="6" s="1"/>
  <c r="L89" i="6"/>
  <c r="I89" i="6" s="1"/>
  <c r="L90" i="6"/>
  <c r="I90" i="6" s="1"/>
  <c r="L91" i="6"/>
  <c r="L92" i="6"/>
  <c r="G92" i="6" s="1"/>
  <c r="L93" i="6"/>
  <c r="I93" i="6" s="1"/>
  <c r="L94" i="6"/>
  <c r="I94" i="6" s="1"/>
  <c r="L95" i="6"/>
  <c r="G95" i="6" s="1"/>
  <c r="L96" i="6"/>
  <c r="G96" i="6" s="1"/>
  <c r="L97" i="6"/>
  <c r="I97" i="6" s="1"/>
  <c r="L98" i="6"/>
  <c r="K98" i="6" s="1"/>
  <c r="L99" i="6"/>
  <c r="L100" i="6"/>
  <c r="G100" i="6" s="1"/>
  <c r="L101" i="6"/>
  <c r="I101" i="6" s="1"/>
  <c r="L102" i="6"/>
  <c r="G102" i="6" s="1"/>
  <c r="L103" i="6"/>
  <c r="L104" i="6"/>
  <c r="G104" i="6" s="1"/>
  <c r="L105" i="6"/>
  <c r="K105" i="6" s="1"/>
  <c r="L106" i="6"/>
  <c r="K106" i="6" s="1"/>
  <c r="L107" i="6"/>
  <c r="L108" i="6"/>
  <c r="L109" i="6"/>
  <c r="I109" i="6" s="1"/>
  <c r="L110" i="6"/>
  <c r="I110" i="6" s="1"/>
  <c r="L111" i="6"/>
  <c r="K111" i="6" s="1"/>
  <c r="L112" i="6"/>
  <c r="G112" i="6" s="1"/>
  <c r="L113" i="6"/>
  <c r="I113" i="6" s="1"/>
  <c r="L114" i="6"/>
  <c r="K114" i="6" s="1"/>
  <c r="L115" i="6"/>
  <c r="I115" i="6" s="1"/>
  <c r="L116" i="6"/>
  <c r="G116" i="6" s="1"/>
  <c r="L117" i="6"/>
  <c r="I117" i="6" s="1"/>
  <c r="L118" i="6"/>
  <c r="L119" i="6"/>
  <c r="I119" i="6" s="1"/>
  <c r="L120" i="6"/>
  <c r="G120" i="6" s="1"/>
  <c r="L121" i="6"/>
  <c r="I121" i="6" s="1"/>
  <c r="L122" i="6"/>
  <c r="I122" i="6" s="1"/>
  <c r="L123" i="6"/>
  <c r="L124" i="6"/>
  <c r="G124" i="6" s="1"/>
  <c r="L125" i="6"/>
  <c r="I125" i="6" s="1"/>
  <c r="L126" i="6"/>
  <c r="I126" i="6" s="1"/>
  <c r="L127" i="6"/>
  <c r="K127" i="6" s="1"/>
  <c r="L128" i="6"/>
  <c r="G128" i="6" s="1"/>
  <c r="L129" i="6"/>
  <c r="I129" i="6" s="1"/>
  <c r="L130" i="6"/>
  <c r="L131" i="6"/>
  <c r="L132" i="6"/>
  <c r="L133" i="6"/>
  <c r="K133" i="6" s="1"/>
  <c r="L134" i="6"/>
  <c r="I134" i="6" s="1"/>
  <c r="L135" i="6"/>
  <c r="I135" i="6" s="1"/>
  <c r="L136" i="6"/>
  <c r="G136" i="6" s="1"/>
  <c r="L137" i="6"/>
  <c r="I137" i="6" s="1"/>
  <c r="L138" i="6"/>
  <c r="L139" i="6"/>
  <c r="G139" i="6" s="1"/>
  <c r="L140" i="6"/>
  <c r="K140" i="6" s="1"/>
  <c r="L141" i="6"/>
  <c r="I141" i="6" s="1"/>
  <c r="L142" i="6"/>
  <c r="I142" i="6" s="1"/>
  <c r="L143" i="6"/>
  <c r="I143" i="6" s="1"/>
  <c r="L144" i="6"/>
  <c r="G144" i="6" s="1"/>
  <c r="L145" i="6"/>
  <c r="L146" i="6"/>
  <c r="K146" i="6" s="1"/>
  <c r="L147" i="6"/>
  <c r="L148" i="6"/>
  <c r="G148" i="6" s="1"/>
  <c r="L149" i="6"/>
  <c r="I149" i="6" s="1"/>
  <c r="L150" i="6"/>
  <c r="K150" i="6" s="1"/>
  <c r="L151" i="6"/>
  <c r="I151" i="6" s="1"/>
  <c r="L152" i="6"/>
  <c r="G152" i="6" s="1"/>
  <c r="L153" i="6"/>
  <c r="I153" i="6" s="1"/>
  <c r="L154" i="6"/>
  <c r="K154" i="6" s="1"/>
  <c r="L155" i="6"/>
  <c r="G155" i="6" s="1"/>
  <c r="L156" i="6"/>
  <c r="G156" i="6" s="1"/>
  <c r="L157" i="6"/>
  <c r="I157" i="6" s="1"/>
  <c r="L158" i="6"/>
  <c r="K158" i="6" s="1"/>
  <c r="L159" i="6"/>
  <c r="I159" i="6" s="1"/>
  <c r="L160" i="6"/>
  <c r="G160" i="6" s="1"/>
  <c r="L161" i="6"/>
  <c r="I161" i="6" s="1"/>
  <c r="L162" i="6"/>
  <c r="G162" i="6" s="1"/>
  <c r="L163" i="6"/>
  <c r="L164" i="6"/>
  <c r="L165" i="6"/>
  <c r="G165" i="6" s="1"/>
  <c r="L166" i="6"/>
  <c r="L167" i="6"/>
  <c r="I167" i="6" s="1"/>
  <c r="L168" i="6"/>
  <c r="K168" i="6" s="1"/>
  <c r="L169" i="6"/>
  <c r="L170" i="6"/>
  <c r="L171" i="6"/>
  <c r="L172" i="6"/>
  <c r="G172" i="6" s="1"/>
  <c r="L173" i="6"/>
  <c r="L174" i="6"/>
  <c r="L175" i="6"/>
  <c r="L176" i="6"/>
  <c r="K173" i="6"/>
  <c r="G166" i="6"/>
  <c r="I155" i="6"/>
  <c r="K151" i="6"/>
  <c r="I147" i="6"/>
  <c r="G142" i="6"/>
  <c r="I138" i="6"/>
  <c r="K134" i="6"/>
  <c r="G134" i="6"/>
  <c r="K131" i="6"/>
  <c r="I127" i="6"/>
  <c r="I123" i="6"/>
  <c r="K118" i="6"/>
  <c r="I118" i="6"/>
  <c r="G118" i="6"/>
  <c r="K116" i="6"/>
  <c r="I114" i="6"/>
  <c r="G114" i="6"/>
  <c r="G113" i="6"/>
  <c r="I111" i="6"/>
  <c r="G111" i="6"/>
  <c r="I108" i="6"/>
  <c r="I107" i="6"/>
  <c r="I106" i="6"/>
  <c r="G106" i="6"/>
  <c r="G103" i="6"/>
  <c r="K102" i="6"/>
  <c r="I102" i="6"/>
  <c r="I100" i="6"/>
  <c r="G99" i="6"/>
  <c r="I98" i="6"/>
  <c r="G98" i="6"/>
  <c r="K95" i="6"/>
  <c r="I95" i="6"/>
  <c r="I91" i="6"/>
  <c r="K87" i="6"/>
  <c r="I87" i="6"/>
  <c r="G87" i="6"/>
  <c r="K84" i="6"/>
  <c r="I83" i="6"/>
  <c r="I79" i="6"/>
  <c r="K78" i="6"/>
  <c r="G78" i="6"/>
  <c r="I76" i="6"/>
  <c r="I74" i="6"/>
  <c r="G74" i="6"/>
  <c r="K67" i="6"/>
  <c r="G67" i="6"/>
  <c r="K63" i="6"/>
  <c r="K59" i="6"/>
  <c r="K58" i="6"/>
  <c r="G55" i="6"/>
  <c r="K54" i="6"/>
  <c r="I54" i="6"/>
  <c r="G54" i="6"/>
  <c r="K51" i="6"/>
  <c r="I50" i="6"/>
  <c r="K46" i="6"/>
  <c r="I46" i="6"/>
  <c r="G46" i="6"/>
  <c r="K44" i="6"/>
  <c r="K42" i="6"/>
  <c r="G42" i="6"/>
  <c r="I36" i="6"/>
  <c r="G35" i="6"/>
  <c r="K34" i="6"/>
  <c r="I30" i="6"/>
  <c r="G30" i="6"/>
  <c r="I27" i="6"/>
  <c r="K26" i="6"/>
  <c r="G26" i="6"/>
  <c r="K22" i="6"/>
  <c r="K18" i="6"/>
  <c r="G18" i="6"/>
  <c r="K14" i="6"/>
  <c r="I10" i="6"/>
  <c r="L9" i="6"/>
  <c r="K9" i="6" s="1"/>
  <c r="N3" i="1"/>
  <c r="L9" i="1"/>
  <c r="G9" i="1" s="1"/>
  <c r="L10" i="1"/>
  <c r="K10" i="1" s="1"/>
  <c r="L11" i="1"/>
  <c r="K11" i="1" s="1"/>
  <c r="L12" i="1"/>
  <c r="G12" i="1" s="1"/>
  <c r="L13" i="1"/>
  <c r="I13" i="1" s="1"/>
  <c r="L14" i="1"/>
  <c r="K14" i="1" s="1"/>
  <c r="L15" i="1"/>
  <c r="I15" i="1" s="1"/>
  <c r="L16" i="1"/>
  <c r="K16" i="1" s="1"/>
  <c r="L17" i="1"/>
  <c r="G17" i="1" s="1"/>
  <c r="L18" i="1"/>
  <c r="K18" i="1" s="1"/>
  <c r="L19" i="1"/>
  <c r="G19" i="1" s="1"/>
  <c r="L20" i="1"/>
  <c r="G20" i="1" s="1"/>
  <c r="L21" i="1"/>
  <c r="G21" i="1" s="1"/>
  <c r="L22" i="1"/>
  <c r="K22" i="1" s="1"/>
  <c r="L23" i="1"/>
  <c r="I23" i="1" s="1"/>
  <c r="L24" i="1"/>
  <c r="K24" i="1"/>
  <c r="L25" i="1"/>
  <c r="L26" i="1"/>
  <c r="G26" i="1" s="1"/>
  <c r="L27" i="1"/>
  <c r="K27" i="1" s="1"/>
  <c r="L28" i="1"/>
  <c r="K28" i="1" s="1"/>
  <c r="L29" i="1"/>
  <c r="L30" i="1"/>
  <c r="I30" i="1" s="1"/>
  <c r="L31" i="1"/>
  <c r="I31" i="1"/>
  <c r="L32" i="1"/>
  <c r="G32" i="1" s="1"/>
  <c r="L33" i="1"/>
  <c r="K33" i="1" s="1"/>
  <c r="L34" i="1"/>
  <c r="I34" i="1" s="1"/>
  <c r="L35" i="1"/>
  <c r="K35" i="1" s="1"/>
  <c r="L36" i="1"/>
  <c r="G36" i="1" s="1"/>
  <c r="L37" i="1"/>
  <c r="I37" i="1" s="1"/>
  <c r="L38" i="1"/>
  <c r="I38" i="1" s="1"/>
  <c r="L39" i="1"/>
  <c r="K39" i="1" s="1"/>
  <c r="L40" i="1"/>
  <c r="K40" i="1" s="1"/>
  <c r="L41" i="1"/>
  <c r="G41" i="1" s="1"/>
  <c r="L42" i="1"/>
  <c r="K42" i="1" s="1"/>
  <c r="L43" i="1"/>
  <c r="L44" i="1"/>
  <c r="I44" i="1" s="1"/>
  <c r="L45" i="1"/>
  <c r="K45" i="1" s="1"/>
  <c r="L46" i="1"/>
  <c r="I46" i="1" s="1"/>
  <c r="L47" i="1"/>
  <c r="I47" i="1" s="1"/>
  <c r="L48" i="1"/>
  <c r="K48" i="1" s="1"/>
  <c r="L49" i="1"/>
  <c r="K49" i="1" s="1"/>
  <c r="L50" i="1"/>
  <c r="I50" i="1" s="1"/>
  <c r="L51" i="1"/>
  <c r="K51" i="1" s="1"/>
  <c r="L52" i="1"/>
  <c r="L53" i="1"/>
  <c r="G53" i="1" s="1"/>
  <c r="L54" i="1"/>
  <c r="I54" i="1" s="1"/>
  <c r="L55" i="1"/>
  <c r="L56" i="1"/>
  <c r="L57" i="1"/>
  <c r="G57" i="1" s="1"/>
  <c r="L58" i="1"/>
  <c r="G58" i="1" s="1"/>
  <c r="L59" i="1"/>
  <c r="L60" i="1"/>
  <c r="K60" i="1" s="1"/>
  <c r="L61" i="1"/>
  <c r="K61" i="1" s="1"/>
  <c r="L62" i="1"/>
  <c r="K62" i="1" s="1"/>
  <c r="L63" i="1"/>
  <c r="G63" i="1" s="1"/>
  <c r="L64" i="1"/>
  <c r="I64" i="1" s="1"/>
  <c r="L65" i="1"/>
  <c r="L66" i="1"/>
  <c r="I66" i="1" s="1"/>
  <c r="L67" i="1"/>
  <c r="G67" i="1" s="1"/>
  <c r="L68" i="1"/>
  <c r="L69" i="1"/>
  <c r="I69" i="1" s="1"/>
  <c r="L70" i="1"/>
  <c r="K70" i="1" s="1"/>
  <c r="L71" i="1"/>
  <c r="I71" i="1" s="1"/>
  <c r="L72" i="1"/>
  <c r="K72" i="1" s="1"/>
  <c r="L73" i="1"/>
  <c r="L74" i="1"/>
  <c r="K74" i="1" s="1"/>
  <c r="L75" i="1"/>
  <c r="K75" i="1" s="1"/>
  <c r="L76" i="1"/>
  <c r="K76" i="1" s="1"/>
  <c r="L77" i="1"/>
  <c r="G77" i="1" s="1"/>
  <c r="L78" i="1"/>
  <c r="I78" i="1" s="1"/>
  <c r="L79" i="1"/>
  <c r="K79" i="1" s="1"/>
  <c r="L80" i="1"/>
  <c r="K80" i="1" s="1"/>
  <c r="L81" i="1"/>
  <c r="K81" i="1" s="1"/>
  <c r="L82" i="1"/>
  <c r="K82" i="1" s="1"/>
  <c r="L83" i="1"/>
  <c r="I83" i="1" s="1"/>
  <c r="L84" i="1"/>
  <c r="K84" i="1" s="1"/>
  <c r="L85" i="1"/>
  <c r="L86" i="1"/>
  <c r="I86" i="1" s="1"/>
  <c r="L87" i="1"/>
  <c r="G87" i="1" s="1"/>
  <c r="L88" i="1"/>
  <c r="G88" i="1" s="1"/>
  <c r="L89" i="1"/>
  <c r="L90" i="1"/>
  <c r="G90" i="1" s="1"/>
  <c r="L91" i="1"/>
  <c r="L92" i="1"/>
  <c r="I92" i="1" s="1"/>
  <c r="L93" i="1"/>
  <c r="K93" i="1" s="1"/>
  <c r="L94" i="1"/>
  <c r="K94" i="1" s="1"/>
  <c r="L95" i="1"/>
  <c r="G95" i="1" s="1"/>
  <c r="L96" i="1"/>
  <c r="I96" i="1" s="1"/>
  <c r="L97" i="1"/>
  <c r="G97" i="1" s="1"/>
  <c r="K97" i="1"/>
  <c r="L98" i="1"/>
  <c r="L99" i="1"/>
  <c r="K99" i="1" s="1"/>
  <c r="L100" i="1"/>
  <c r="G100" i="1" s="1"/>
  <c r="L101" i="1"/>
  <c r="G101" i="1" s="1"/>
  <c r="L102" i="1"/>
  <c r="G102" i="1" s="1"/>
  <c r="L103" i="1"/>
  <c r="K103" i="1" s="1"/>
  <c r="L104" i="1"/>
  <c r="G104" i="1" s="1"/>
  <c r="L105" i="1"/>
  <c r="I105" i="1" s="1"/>
  <c r="L106" i="1"/>
  <c r="K106" i="1" s="1"/>
  <c r="L107" i="1"/>
  <c r="K107" i="1" s="1"/>
  <c r="L108" i="1"/>
  <c r="I108" i="1" s="1"/>
  <c r="L109" i="1"/>
  <c r="I109" i="1" s="1"/>
  <c r="L110" i="1"/>
  <c r="I110" i="1" s="1"/>
  <c r="L111" i="1"/>
  <c r="I111" i="1" s="1"/>
  <c r="L112" i="1"/>
  <c r="L113" i="1"/>
  <c r="L114" i="1"/>
  <c r="G114" i="1" s="1"/>
  <c r="L115" i="1"/>
  <c r="I115" i="1" s="1"/>
  <c r="L116" i="1"/>
  <c r="L117" i="1"/>
  <c r="K117" i="1" s="1"/>
  <c r="L118" i="1"/>
  <c r="K118" i="1" s="1"/>
  <c r="L119" i="1"/>
  <c r="K119" i="1" s="1"/>
  <c r="L120" i="1"/>
  <c r="G120" i="1" s="1"/>
  <c r="L121" i="1"/>
  <c r="L122" i="1"/>
  <c r="K122" i="1" s="1"/>
  <c r="L123" i="1"/>
  <c r="L124" i="1"/>
  <c r="K124" i="1" s="1"/>
  <c r="L125" i="1"/>
  <c r="L126" i="1"/>
  <c r="K126" i="1" s="1"/>
  <c r="L127" i="1"/>
  <c r="L128" i="1"/>
  <c r="L129" i="1"/>
  <c r="K129" i="1" s="1"/>
  <c r="L130" i="1"/>
  <c r="K130" i="1" s="1"/>
  <c r="L131" i="1"/>
  <c r="L132" i="1"/>
  <c r="K132" i="1" s="1"/>
  <c r="L133" i="1"/>
  <c r="I133" i="1" s="1"/>
  <c r="L134" i="1"/>
  <c r="L135" i="1"/>
  <c r="K135" i="1" s="1"/>
  <c r="L136" i="1"/>
  <c r="G136" i="1" s="1"/>
  <c r="L137" i="1"/>
  <c r="K137" i="1" s="1"/>
  <c r="L138" i="1"/>
  <c r="K138" i="1" s="1"/>
  <c r="L139" i="1"/>
  <c r="K139" i="1" s="1"/>
  <c r="L140" i="1"/>
  <c r="L141" i="1"/>
  <c r="L142" i="1"/>
  <c r="L143" i="1"/>
  <c r="K143" i="1" s="1"/>
  <c r="L144" i="1"/>
  <c r="G144" i="1" s="1"/>
  <c r="L145" i="1"/>
  <c r="K145" i="1" s="1"/>
  <c r="L146" i="1"/>
  <c r="K146" i="1" s="1"/>
  <c r="L147" i="1"/>
  <c r="G147" i="1" s="1"/>
  <c r="L148" i="1"/>
  <c r="G148" i="1" s="1"/>
  <c r="L149" i="1"/>
  <c r="G149" i="1" s="1"/>
  <c r="L150" i="1"/>
  <c r="I150" i="1" s="1"/>
  <c r="L151" i="1"/>
  <c r="K151" i="1" s="1"/>
  <c r="L152" i="1"/>
  <c r="G152" i="1" s="1"/>
  <c r="L153" i="1"/>
  <c r="I153" i="1" s="1"/>
  <c r="L154" i="1"/>
  <c r="G154" i="1" s="1"/>
  <c r="L155" i="1"/>
  <c r="I155" i="1" s="1"/>
  <c r="L156" i="1"/>
  <c r="K156" i="1" s="1"/>
  <c r="L157" i="1"/>
  <c r="K157" i="1" s="1"/>
  <c r="L158" i="1"/>
  <c r="I158" i="1" s="1"/>
  <c r="L159" i="1"/>
  <c r="I159" i="1" s="1"/>
  <c r="L160" i="1"/>
  <c r="K160" i="1" s="1"/>
  <c r="L161" i="1"/>
  <c r="K161" i="1" s="1"/>
  <c r="L162" i="1"/>
  <c r="K162" i="1" s="1"/>
  <c r="L163" i="1"/>
  <c r="L164" i="1"/>
  <c r="L165" i="1"/>
  <c r="I165" i="1" s="1"/>
  <c r="L166" i="1"/>
  <c r="K166" i="1" s="1"/>
  <c r="L167" i="1"/>
  <c r="K167" i="1" s="1"/>
  <c r="L168" i="1"/>
  <c r="I168" i="1" s="1"/>
  <c r="L169" i="1"/>
  <c r="I169" i="1" s="1"/>
  <c r="L170" i="1"/>
  <c r="I170" i="1" s="1"/>
  <c r="L171" i="1"/>
  <c r="G171" i="1" s="1"/>
  <c r="L172" i="1"/>
  <c r="L173" i="1"/>
  <c r="L189" i="1"/>
  <c r="L190" i="1"/>
  <c r="G190" i="1" s="1"/>
  <c r="L191" i="1"/>
  <c r="I191" i="1" s="1"/>
  <c r="L192" i="1"/>
  <c r="K192" i="1" s="1"/>
  <c r="L193" i="1"/>
  <c r="I193" i="1" s="1"/>
  <c r="L194" i="1"/>
  <c r="G194" i="1" s="1"/>
  <c r="L195" i="1"/>
  <c r="I195" i="1" s="1"/>
  <c r="L196" i="1"/>
  <c r="G196" i="1" s="1"/>
  <c r="L197" i="1"/>
  <c r="G197" i="1" s="1"/>
  <c r="L198" i="1"/>
  <c r="L199" i="1"/>
  <c r="G199" i="1" s="1"/>
  <c r="L200" i="1"/>
  <c r="G200" i="1" s="1"/>
  <c r="L201" i="1"/>
  <c r="L202" i="1"/>
  <c r="L203" i="1"/>
  <c r="K203" i="1" s="1"/>
  <c r="L204" i="1"/>
  <c r="K204" i="1" s="1"/>
  <c r="L205" i="1"/>
  <c r="I205" i="1" s="1"/>
  <c r="L206" i="1"/>
  <c r="L207" i="1"/>
  <c r="G207" i="1" s="1"/>
  <c r="L208" i="1"/>
  <c r="L209" i="1"/>
  <c r="G209" i="1" s="1"/>
  <c r="L210" i="1"/>
  <c r="L211" i="1"/>
  <c r="K211" i="1" s="1"/>
  <c r="L212" i="1"/>
  <c r="L213" i="1"/>
  <c r="G213" i="1" s="1"/>
  <c r="L214" i="1"/>
  <c r="K214" i="1" s="1"/>
  <c r="L215" i="1"/>
  <c r="L216" i="1"/>
  <c r="G216" i="1" s="1"/>
  <c r="L217" i="1"/>
  <c r="G217" i="1" s="1"/>
  <c r="L218" i="1"/>
  <c r="K218" i="1" s="1"/>
  <c r="L219" i="1"/>
  <c r="L220" i="1"/>
  <c r="G220" i="1" s="1"/>
  <c r="L221" i="1"/>
  <c r="G221" i="1" s="1"/>
  <c r="L222" i="1"/>
  <c r="I222" i="1" s="1"/>
  <c r="L223" i="1"/>
  <c r="L224" i="1"/>
  <c r="K224" i="1" s="1"/>
  <c r="L225" i="1"/>
  <c r="G225" i="1" s="1"/>
  <c r="L226" i="1"/>
  <c r="I226" i="1" s="1"/>
  <c r="L227" i="1"/>
  <c r="I227" i="1" s="1"/>
  <c r="L228" i="1"/>
  <c r="G228" i="1" s="1"/>
  <c r="L229" i="1"/>
  <c r="G229" i="1" s="1"/>
  <c r="L230" i="1"/>
  <c r="L231" i="1"/>
  <c r="G231" i="1" s="1"/>
  <c r="L232" i="1"/>
  <c r="L233" i="1"/>
  <c r="L234" i="1"/>
  <c r="I234" i="1" s="1"/>
  <c r="L235" i="1"/>
  <c r="L236" i="1"/>
  <c r="L237" i="1"/>
  <c r="L238" i="1"/>
  <c r="G238" i="1" s="1"/>
  <c r="L239" i="1"/>
  <c r="L240" i="1"/>
  <c r="K240" i="1" s="1"/>
  <c r="L241" i="1"/>
  <c r="L242" i="1"/>
  <c r="I242" i="1" s="1"/>
  <c r="L243" i="1"/>
  <c r="G243" i="1" s="1"/>
  <c r="L244" i="1"/>
  <c r="G244" i="1" s="1"/>
  <c r="L245" i="1"/>
  <c r="G245" i="1" s="1"/>
  <c r="L246" i="1"/>
  <c r="I246" i="1" s="1"/>
  <c r="L247" i="1"/>
  <c r="G247" i="1" s="1"/>
  <c r="L248" i="1"/>
  <c r="K248" i="1" s="1"/>
  <c r="L249" i="1"/>
  <c r="G249" i="1" s="1"/>
  <c r="L250" i="1"/>
  <c r="G250" i="1" s="1"/>
  <c r="L251" i="1"/>
  <c r="I251" i="1" s="1"/>
  <c r="L252" i="1"/>
  <c r="I252" i="1" s="1"/>
  <c r="G252" i="1"/>
  <c r="L253" i="1"/>
  <c r="G253" i="1" s="1"/>
  <c r="L254" i="1"/>
  <c r="I254" i="1" s="1"/>
  <c r="L255" i="1"/>
  <c r="G255" i="1" s="1"/>
  <c r="L256" i="1"/>
  <c r="G256" i="1" s="1"/>
  <c r="L257" i="1"/>
  <c r="G257" i="1" s="1"/>
  <c r="L258" i="1"/>
  <c r="G258" i="1" s="1"/>
  <c r="L259" i="1"/>
  <c r="I259" i="1" s="1"/>
  <c r="L260" i="1"/>
  <c r="I260" i="1" s="1"/>
  <c r="L261" i="1"/>
  <c r="G261" i="1" s="1"/>
  <c r="L262" i="1"/>
  <c r="K262" i="1" s="1"/>
  <c r="L263" i="1"/>
  <c r="G263" i="1" s="1"/>
  <c r="L264" i="1"/>
  <c r="K264" i="1" s="1"/>
  <c r="L265" i="1"/>
  <c r="I265" i="1" s="1"/>
  <c r="L266" i="1"/>
  <c r="G266" i="1" s="1"/>
  <c r="L267" i="1"/>
  <c r="G267" i="1" s="1"/>
  <c r="L268" i="1"/>
  <c r="G268" i="1" s="1"/>
  <c r="L269" i="1"/>
  <c r="G269" i="1" s="1"/>
  <c r="L270" i="1"/>
  <c r="L271" i="1"/>
  <c r="G271" i="1" s="1"/>
  <c r="L272" i="1"/>
  <c r="I272" i="1" s="1"/>
  <c r="L273" i="1"/>
  <c r="I273" i="1" s="1"/>
  <c r="L274" i="1"/>
  <c r="I274" i="1" s="1"/>
  <c r="L275" i="1"/>
  <c r="I275" i="1" s="1"/>
  <c r="L276" i="1"/>
  <c r="I276" i="1" s="1"/>
  <c r="L277" i="1"/>
  <c r="L278" i="1"/>
  <c r="G278" i="1" s="1"/>
  <c r="L279" i="1"/>
  <c r="G279" i="1" s="1"/>
  <c r="L280" i="1"/>
  <c r="L281" i="1"/>
  <c r="I281" i="1" s="1"/>
  <c r="L282" i="1"/>
  <c r="I282" i="1" s="1"/>
  <c r="L283" i="1"/>
  <c r="G283" i="1" s="1"/>
  <c r="L284" i="1"/>
  <c r="G284" i="1" s="1"/>
  <c r="L285" i="1"/>
  <c r="L286" i="1"/>
  <c r="L287" i="1"/>
  <c r="G287" i="1" s="1"/>
  <c r="L288" i="1"/>
  <c r="L289" i="1"/>
  <c r="G289" i="1" s="1"/>
  <c r="L290" i="1"/>
  <c r="G290" i="1" s="1"/>
  <c r="L291" i="1"/>
  <c r="G291" i="1" s="1"/>
  <c r="L292" i="1"/>
  <c r="G292" i="1" s="1"/>
  <c r="L293" i="1"/>
  <c r="K293" i="1" s="1"/>
  <c r="L294" i="1"/>
  <c r="L295" i="1"/>
  <c r="G295" i="1" s="1"/>
  <c r="L296" i="1"/>
  <c r="G296" i="1" s="1"/>
  <c r="L297" i="1"/>
  <c r="G297" i="1" s="1"/>
  <c r="L298" i="1"/>
  <c r="L299" i="1"/>
  <c r="K299" i="1" s="1"/>
  <c r="L300" i="1"/>
  <c r="I300" i="1" s="1"/>
  <c r="L301" i="1"/>
  <c r="I301" i="1" s="1"/>
  <c r="L302" i="1"/>
  <c r="I302" i="1" s="1"/>
  <c r="L303" i="1"/>
  <c r="L304" i="1"/>
  <c r="K304" i="1" s="1"/>
  <c r="L305" i="1"/>
  <c r="L306" i="1"/>
  <c r="L307" i="1"/>
  <c r="G307" i="1" s="1"/>
  <c r="L308" i="1"/>
  <c r="L309" i="1"/>
  <c r="G309" i="1" s="1"/>
  <c r="L310" i="1"/>
  <c r="K310" i="1" s="1"/>
  <c r="L311" i="1"/>
  <c r="L312" i="1"/>
  <c r="K312" i="1" s="1"/>
  <c r="L313" i="1"/>
  <c r="L314" i="1"/>
  <c r="G314" i="1" s="1"/>
  <c r="L315" i="1"/>
  <c r="L316" i="1"/>
  <c r="K316" i="1" s="1"/>
  <c r="L317" i="1"/>
  <c r="G317" i="1" s="1"/>
  <c r="L318" i="1"/>
  <c r="K318" i="1" s="1"/>
  <c r="L319" i="1"/>
  <c r="L320" i="1"/>
  <c r="I320" i="1" s="1"/>
  <c r="L321" i="1"/>
  <c r="L322" i="1"/>
  <c r="G322" i="1" s="1"/>
  <c r="L323" i="1"/>
  <c r="G323" i="1" s="1"/>
  <c r="L324" i="1"/>
  <c r="G324" i="1" s="1"/>
  <c r="L325" i="1"/>
  <c r="L326" i="1"/>
  <c r="K326" i="1" s="1"/>
  <c r="L327" i="1"/>
  <c r="L328" i="1"/>
  <c r="I328" i="1" s="1"/>
  <c r="L329" i="1"/>
  <c r="L330" i="1"/>
  <c r="G330" i="1" s="1"/>
  <c r="L331" i="1"/>
  <c r="K331" i="1" s="1"/>
  <c r="L332" i="1"/>
  <c r="K332" i="1" s="1"/>
  <c r="L333" i="1"/>
  <c r="L334" i="1"/>
  <c r="I334" i="1" s="1"/>
  <c r="L335" i="1"/>
  <c r="G335" i="1" s="1"/>
  <c r="L336" i="1"/>
  <c r="K336" i="1" s="1"/>
  <c r="L337" i="1"/>
  <c r="K337" i="1" s="1"/>
  <c r="L338" i="1"/>
  <c r="L339" i="1"/>
  <c r="I339" i="1" s="1"/>
  <c r="L340" i="1"/>
  <c r="K340" i="1" s="1"/>
  <c r="L341" i="1"/>
  <c r="G341" i="1" s="1"/>
  <c r="L342" i="1"/>
  <c r="L343" i="1"/>
  <c r="I343" i="1" s="1"/>
  <c r="L344" i="1"/>
  <c r="L345" i="1"/>
  <c r="G345" i="1" s="1"/>
  <c r="L346" i="1"/>
  <c r="G346" i="1" s="1"/>
  <c r="L347" i="1"/>
  <c r="G347" i="1" s="1"/>
  <c r="L348" i="1"/>
  <c r="K348" i="1" s="1"/>
  <c r="L349" i="1"/>
  <c r="I349" i="1" s="1"/>
  <c r="L350" i="1"/>
  <c r="G350" i="1" s="1"/>
  <c r="L351" i="1"/>
  <c r="I351" i="1" s="1"/>
  <c r="K193" i="1"/>
  <c r="G193" i="1"/>
  <c r="I189" i="1"/>
  <c r="I338" i="1"/>
  <c r="I324" i="1"/>
  <c r="I316" i="1"/>
  <c r="K314" i="1"/>
  <c r="I314" i="1"/>
  <c r="K302" i="1"/>
  <c r="K300" i="1"/>
  <c r="K294" i="1"/>
  <c r="K292" i="1"/>
  <c r="I292" i="1"/>
  <c r="I284" i="1"/>
  <c r="K276" i="1"/>
  <c r="K270" i="1"/>
  <c r="K268" i="1"/>
  <c r="I268" i="1"/>
  <c r="I264" i="1"/>
  <c r="K254" i="1"/>
  <c r="K252" i="1"/>
  <c r="K246" i="1"/>
  <c r="K244" i="1"/>
  <c r="I244" i="1"/>
  <c r="I240" i="1"/>
  <c r="I236" i="1"/>
  <c r="K234" i="1"/>
  <c r="K230" i="1"/>
  <c r="K228" i="1"/>
  <c r="I228" i="1"/>
  <c r="K226" i="1"/>
  <c r="K220" i="1"/>
  <c r="I220" i="1"/>
  <c r="I218" i="1"/>
  <c r="I212" i="1"/>
  <c r="I208" i="1"/>
  <c r="K200" i="1"/>
  <c r="I200" i="1"/>
  <c r="I196" i="1"/>
  <c r="I171" i="1"/>
  <c r="K159" i="1"/>
  <c r="K155" i="1"/>
  <c r="G155" i="1"/>
  <c r="K131" i="1"/>
  <c r="G127" i="1"/>
  <c r="G119" i="1"/>
  <c r="I103" i="1"/>
  <c r="I87" i="1"/>
  <c r="G79" i="1"/>
  <c r="G55" i="1"/>
  <c r="K47" i="1"/>
  <c r="G47" i="1"/>
  <c r="G39" i="1"/>
  <c r="G35" i="1"/>
  <c r="K31" i="1"/>
  <c r="G27" i="1"/>
  <c r="G23" i="1"/>
  <c r="I19" i="1"/>
  <c r="K15" i="1"/>
  <c r="I304" i="1"/>
  <c r="G168" i="1"/>
  <c r="K341" i="1"/>
  <c r="K333" i="1"/>
  <c r="K329" i="1"/>
  <c r="K317" i="1"/>
  <c r="K313" i="1"/>
  <c r="K309" i="1"/>
  <c r="I309" i="1"/>
  <c r="I305" i="1"/>
  <c r="I303" i="1"/>
  <c r="K301" i="1"/>
  <c r="I297" i="1"/>
  <c r="I295" i="1"/>
  <c r="K289" i="1"/>
  <c r="I287" i="1"/>
  <c r="I285" i="1"/>
  <c r="K273" i="1"/>
  <c r="K269" i="1"/>
  <c r="I269" i="1"/>
  <c r="I263" i="1"/>
  <c r="K257" i="1"/>
  <c r="I257" i="1"/>
  <c r="K253" i="1"/>
  <c r="I253" i="1"/>
  <c r="K249" i="1"/>
  <c r="I249" i="1"/>
  <c r="I247" i="1"/>
  <c r="I237" i="1"/>
  <c r="K217" i="1"/>
  <c r="K213" i="1"/>
  <c r="I213" i="1"/>
  <c r="K209" i="1"/>
  <c r="K205" i="1"/>
  <c r="K197" i="1"/>
  <c r="I197" i="1"/>
  <c r="I152" i="1"/>
  <c r="I148" i="1"/>
  <c r="I144" i="1"/>
  <c r="I120" i="1"/>
  <c r="I116" i="1"/>
  <c r="I100" i="1"/>
  <c r="I40" i="1"/>
  <c r="I24" i="1"/>
  <c r="I16" i="1"/>
  <c r="G138" i="1"/>
  <c r="G130" i="1"/>
  <c r="G110" i="1"/>
  <c r="G106" i="1"/>
  <c r="G94" i="1"/>
  <c r="G86" i="1"/>
  <c r="G62" i="1"/>
  <c r="I299" i="1"/>
  <c r="G270" i="1"/>
  <c r="I270" i="1"/>
  <c r="K267" i="1"/>
  <c r="I267" i="1"/>
  <c r="I238" i="1"/>
  <c r="K235" i="1"/>
  <c r="I122" i="1"/>
  <c r="G81" i="1"/>
  <c r="K30" i="1"/>
  <c r="I278" i="1"/>
  <c r="K275" i="1"/>
  <c r="G246" i="1"/>
  <c r="I160" i="1"/>
  <c r="K140" i="1"/>
  <c r="G140" i="1"/>
  <c r="I81" i="1"/>
  <c r="K77" i="1"/>
  <c r="I48" i="1"/>
  <c r="K34" i="1"/>
  <c r="I29" i="1"/>
  <c r="G30" i="1"/>
  <c r="I140" i="1"/>
  <c r="K83" i="1"/>
  <c r="G91" i="1"/>
  <c r="G286" i="1"/>
  <c r="G254" i="1"/>
  <c r="G251" i="1"/>
  <c r="K251" i="1"/>
  <c r="G222" i="1"/>
  <c r="G212" i="1"/>
  <c r="K212" i="1"/>
  <c r="G203" i="1"/>
  <c r="K90" i="1"/>
  <c r="I90" i="1"/>
  <c r="K69" i="1"/>
  <c r="K12" i="1"/>
  <c r="K201" i="1"/>
  <c r="I293" i="1"/>
  <c r="K198" i="1"/>
  <c r="I224" i="1"/>
  <c r="K339" i="1"/>
  <c r="I327" i="1"/>
  <c r="K323" i="1"/>
  <c r="I323" i="1"/>
  <c r="G294" i="1"/>
  <c r="I294" i="1"/>
  <c r="K291" i="1"/>
  <c r="I291" i="1"/>
  <c r="G259" i="1"/>
  <c r="G230" i="1"/>
  <c r="I230" i="1"/>
  <c r="G224" i="1"/>
  <c r="G129" i="1"/>
  <c r="I113" i="1"/>
  <c r="I61" i="1"/>
  <c r="G98" i="1"/>
  <c r="K255" i="1"/>
  <c r="K263" i="1"/>
  <c r="K287" i="1"/>
  <c r="K295" i="1"/>
  <c r="I145" i="1"/>
  <c r="I106" i="1"/>
  <c r="G49" i="1"/>
  <c r="K26" i="1"/>
  <c r="I21" i="1"/>
  <c r="K13" i="1"/>
  <c r="G13" i="1"/>
  <c r="G69" i="1"/>
  <c r="G135" i="1"/>
  <c r="G162" i="1"/>
  <c r="I56" i="1"/>
  <c r="I79" i="1"/>
  <c r="K149" i="1"/>
  <c r="G18" i="1"/>
  <c r="G146" i="1"/>
  <c r="I75" i="1"/>
  <c r="G122" i="1"/>
  <c r="G75" i="1"/>
  <c r="I157" i="1"/>
  <c r="G22" i="1"/>
  <c r="G166" i="1"/>
  <c r="I84" i="1"/>
  <c r="I132" i="1"/>
  <c r="K169" i="1"/>
  <c r="G15" i="1"/>
  <c r="I35" i="1"/>
  <c r="G115" i="1"/>
  <c r="I139" i="1"/>
  <c r="G24" i="1"/>
  <c r="K21" i="1"/>
  <c r="I149" i="1"/>
  <c r="I129" i="1"/>
  <c r="I62" i="1"/>
  <c r="I146" i="1"/>
  <c r="G160" i="1"/>
  <c r="G78" i="1"/>
  <c r="I63" i="1"/>
  <c r="K115" i="1"/>
  <c r="K112" i="1"/>
  <c r="G33" i="1"/>
  <c r="I39" i="1"/>
  <c r="G50" i="1"/>
  <c r="G60" i="1"/>
  <c r="G11" i="1"/>
  <c r="K63" i="1"/>
  <c r="I107" i="1"/>
  <c r="I161" i="1"/>
  <c r="I93" i="1"/>
  <c r="I70" i="1"/>
  <c r="G28" i="1"/>
  <c r="I22" i="1"/>
  <c r="I164" i="1"/>
  <c r="I154" i="1"/>
  <c r="K17" i="1"/>
  <c r="I60" i="1"/>
  <c r="K50" i="1"/>
  <c r="I77" i="1"/>
  <c r="I11" i="1"/>
  <c r="G150" i="1"/>
  <c r="G169" i="1"/>
  <c r="G31" i="1"/>
  <c r="G99" i="1"/>
  <c r="I147" i="1"/>
  <c r="K148" i="1"/>
  <c r="I138" i="1"/>
  <c r="K105" i="1"/>
  <c r="I97" i="1"/>
  <c r="G93" i="1"/>
  <c r="K78" i="1"/>
  <c r="I65" i="1"/>
  <c r="I33" i="1"/>
  <c r="G16" i="1"/>
  <c r="I17" i="1"/>
  <c r="K154" i="1"/>
  <c r="G48" i="1"/>
  <c r="K147" i="1"/>
  <c r="G161" i="1"/>
  <c r="K150" i="1"/>
  <c r="K142" i="1"/>
  <c r="K110" i="1"/>
  <c r="K20" i="1"/>
  <c r="G351" i="1"/>
  <c r="K351" i="1"/>
  <c r="I345" i="1"/>
  <c r="G319" i="1"/>
  <c r="K319" i="1"/>
  <c r="G313" i="1"/>
  <c r="I313" i="1"/>
  <c r="K306" i="1"/>
  <c r="I306" i="1"/>
  <c r="G298" i="1"/>
  <c r="I298" i="1"/>
  <c r="G272" i="1"/>
  <c r="G262" i="1"/>
  <c r="I258" i="1"/>
  <c r="I219" i="1"/>
  <c r="I199" i="1"/>
  <c r="K196" i="1"/>
  <c r="K189" i="1"/>
  <c r="G189" i="1"/>
  <c r="G163" i="1"/>
  <c r="I163" i="1"/>
  <c r="G111" i="1"/>
  <c r="K111" i="1"/>
  <c r="K57" i="1"/>
  <c r="K25" i="1"/>
  <c r="G25" i="1"/>
  <c r="K114" i="1"/>
  <c r="K231" i="1"/>
  <c r="I319" i="1"/>
  <c r="I283" i="1"/>
  <c r="G275" i="1"/>
  <c r="G192" i="1"/>
  <c r="K23" i="1"/>
  <c r="K43" i="1"/>
  <c r="G327" i="1"/>
  <c r="K327" i="1"/>
  <c r="G321" i="1"/>
  <c r="I321" i="1"/>
  <c r="G201" i="1"/>
  <c r="I201" i="1"/>
  <c r="G165" i="1"/>
  <c r="K113" i="1"/>
  <c r="G113" i="1"/>
  <c r="G80" i="1"/>
  <c r="K53" i="1"/>
  <c r="I53" i="1"/>
  <c r="G51" i="1"/>
  <c r="I25" i="1"/>
  <c r="I114" i="1"/>
  <c r="K283" i="1"/>
  <c r="K216" i="1"/>
  <c r="I51" i="1"/>
  <c r="I36" i="1"/>
  <c r="I192" i="1"/>
  <c r="I221" i="1"/>
  <c r="I231" i="1"/>
  <c r="I95" i="1"/>
  <c r="G338" i="1"/>
  <c r="K338" i="1"/>
  <c r="K335" i="1"/>
  <c r="G329" i="1"/>
  <c r="I329" i="1"/>
  <c r="G300" i="1"/>
  <c r="K256" i="1"/>
  <c r="G233" i="1"/>
  <c r="K233" i="1"/>
  <c r="G206" i="1"/>
  <c r="I206" i="1"/>
  <c r="K206" i="1"/>
  <c r="K121" i="1"/>
  <c r="I121" i="1"/>
  <c r="I74" i="1"/>
  <c r="G74" i="1"/>
  <c r="I59" i="1"/>
  <c r="I262" i="1"/>
  <c r="I335" i="1"/>
  <c r="I256" i="1"/>
  <c r="G46" i="1"/>
  <c r="G38" i="1"/>
  <c r="I20" i="1"/>
  <c r="I104" i="1"/>
  <c r="I203" i="1"/>
  <c r="K221" i="1"/>
  <c r="I233" i="1"/>
  <c r="K241" i="1"/>
  <c r="K277" i="1"/>
  <c r="K321" i="1"/>
  <c r="K95" i="1"/>
  <c r="K163" i="1"/>
  <c r="I210" i="1"/>
  <c r="I216" i="1"/>
  <c r="K222" i="1"/>
  <c r="K298" i="1"/>
  <c r="G343" i="1"/>
  <c r="I337" i="1"/>
  <c r="G306" i="1"/>
  <c r="K232" i="1"/>
  <c r="I232" i="1"/>
  <c r="G232" i="1"/>
  <c r="G208" i="1"/>
  <c r="K208" i="1"/>
  <c r="K134" i="1"/>
  <c r="I134" i="1"/>
  <c r="G134" i="1"/>
  <c r="G121" i="1"/>
  <c r="G109" i="1"/>
  <c r="K104" i="1"/>
  <c r="K96" i="1"/>
  <c r="G96" i="1"/>
  <c r="G76" i="1"/>
  <c r="I76" i="1"/>
  <c r="G73" i="1"/>
  <c r="K73" i="1"/>
  <c r="I73" i="1"/>
  <c r="I58" i="1"/>
  <c r="K58" i="1"/>
  <c r="K38" i="1"/>
  <c r="K36" i="1"/>
  <c r="K32" i="1"/>
  <c r="I32" i="1"/>
  <c r="K349" i="1"/>
  <c r="G274" i="1"/>
  <c r="I45" i="1"/>
  <c r="G45" i="1"/>
  <c r="I41" i="1"/>
  <c r="K41" i="1"/>
  <c r="G37" i="1"/>
  <c r="K37" i="1"/>
  <c r="I9" i="1"/>
  <c r="K9" i="1"/>
  <c r="K20" i="6"/>
  <c r="K35" i="6"/>
  <c r="I44" i="6"/>
  <c r="I59" i="6"/>
  <c r="G71" i="6"/>
  <c r="G73" i="6"/>
  <c r="G105" i="6"/>
  <c r="G137" i="6"/>
  <c r="I28" i="6"/>
  <c r="G33" i="6"/>
  <c r="K36" i="6"/>
  <c r="K68" i="6"/>
  <c r="I92" i="6"/>
  <c r="G97" i="6"/>
  <c r="K100" i="6"/>
  <c r="I124" i="6"/>
  <c r="G129" i="6"/>
  <c r="I156" i="6"/>
  <c r="G161" i="6"/>
  <c r="I20" i="6"/>
  <c r="K28" i="6"/>
  <c r="I52" i="6"/>
  <c r="K60" i="6"/>
  <c r="I84" i="6"/>
  <c r="K92" i="6"/>
  <c r="I116" i="6"/>
  <c r="G121" i="6"/>
  <c r="K124" i="6"/>
  <c r="G153" i="6"/>
  <c r="K156" i="6"/>
  <c r="I173" i="6"/>
  <c r="G173" i="6"/>
  <c r="I169" i="6"/>
  <c r="G169" i="6"/>
  <c r="I165" i="6"/>
  <c r="K25" i="6"/>
  <c r="K41" i="6"/>
  <c r="K73" i="6"/>
  <c r="K81" i="6"/>
  <c r="K89" i="6"/>
  <c r="K97" i="6"/>
  <c r="K113" i="6"/>
  <c r="K121" i="6"/>
  <c r="K129" i="6"/>
  <c r="K137" i="6"/>
  <c r="K145" i="6"/>
  <c r="K153" i="6"/>
  <c r="K161" i="6"/>
  <c r="G13" i="6"/>
  <c r="G21" i="6"/>
  <c r="G29" i="6"/>
  <c r="G37" i="6"/>
  <c r="G53" i="6"/>
  <c r="G61" i="6"/>
  <c r="G69" i="6"/>
  <c r="G85" i="6"/>
  <c r="I88" i="6"/>
  <c r="G93" i="6"/>
  <c r="I96" i="6"/>
  <c r="G101" i="6"/>
  <c r="I104" i="6"/>
  <c r="G117" i="6"/>
  <c r="I120" i="6"/>
  <c r="I128" i="6"/>
  <c r="G133" i="6"/>
  <c r="G149" i="6"/>
  <c r="I152" i="6"/>
  <c r="I160" i="6"/>
  <c r="K165" i="6"/>
  <c r="K13" i="6"/>
  <c r="K16" i="6"/>
  <c r="K21" i="6"/>
  <c r="K24" i="6"/>
  <c r="K29" i="6"/>
  <c r="K32" i="6"/>
  <c r="K37" i="6"/>
  <c r="K40" i="6"/>
  <c r="K45" i="6"/>
  <c r="K48" i="6"/>
  <c r="K53" i="6"/>
  <c r="K56" i="6"/>
  <c r="K61" i="6"/>
  <c r="K64" i="6"/>
  <c r="K69" i="6"/>
  <c r="K72" i="6"/>
  <c r="K77" i="6"/>
  <c r="K85" i="6"/>
  <c r="K88" i="6"/>
  <c r="K93" i="6"/>
  <c r="K96" i="6"/>
  <c r="K104" i="6"/>
  <c r="K109" i="6"/>
  <c r="K120" i="6"/>
  <c r="K125" i="6"/>
  <c r="K128" i="6"/>
  <c r="K144" i="6"/>
  <c r="K149" i="6"/>
  <c r="K152" i="6"/>
  <c r="K160" i="6"/>
  <c r="K169" i="6"/>
  <c r="I10" i="1"/>
  <c r="I39" i="8"/>
  <c r="I42" i="8"/>
  <c r="I41" i="8"/>
  <c r="G33" i="8"/>
  <c r="I36" i="8"/>
  <c r="G36" i="8"/>
  <c r="K35" i="8"/>
  <c r="I33" i="8"/>
  <c r="G34" i="8"/>
  <c r="G32" i="8"/>
  <c r="I31" i="8"/>
  <c r="I27" i="8"/>
  <c r="I30" i="8"/>
  <c r="G31" i="8"/>
  <c r="G30" i="8"/>
  <c r="I24" i="8"/>
  <c r="I26" i="8"/>
  <c r="G27" i="8"/>
  <c r="G24" i="8"/>
  <c r="G26" i="8"/>
  <c r="I22" i="8"/>
  <c r="I23" i="8"/>
  <c r="G22" i="8"/>
  <c r="I19" i="8"/>
  <c r="I18" i="8"/>
  <c r="I15" i="8"/>
  <c r="I16" i="8"/>
  <c r="G18" i="8"/>
  <c r="G15" i="8"/>
  <c r="G16" i="8"/>
  <c r="I12" i="8"/>
  <c r="G13" i="8"/>
  <c r="G10" i="8"/>
  <c r="G5" i="8"/>
  <c r="I6" i="8"/>
  <c r="G7" i="8"/>
  <c r="I5" i="8"/>
  <c r="G6" i="8"/>
  <c r="I3" i="8"/>
  <c r="G3" i="8"/>
  <c r="G12" i="6"/>
  <c r="I9" i="6"/>
  <c r="K155" i="6"/>
  <c r="K167" i="6"/>
  <c r="I171" i="6"/>
  <c r="G9" i="6"/>
  <c r="I72" i="6"/>
  <c r="I64" i="6"/>
  <c r="I56" i="6"/>
  <c r="I48" i="6"/>
  <c r="I40" i="6"/>
  <c r="I32" i="6"/>
  <c r="I24" i="6"/>
  <c r="I16" i="6"/>
  <c r="K65" i="6"/>
  <c r="K49" i="6"/>
  <c r="K33" i="6"/>
  <c r="K17" i="6"/>
  <c r="G65" i="6"/>
  <c r="G41" i="6"/>
  <c r="G17" i="6"/>
  <c r="G49" i="6"/>
  <c r="G10" i="6"/>
  <c r="I15" i="6"/>
  <c r="K23" i="6"/>
  <c r="K31" i="6"/>
  <c r="K39" i="6"/>
  <c r="G47" i="6"/>
  <c r="G50" i="6"/>
  <c r="I63" i="6"/>
  <c r="G66" i="6"/>
  <c r="K71" i="6"/>
  <c r="I330" i="1" l="1"/>
  <c r="G312" i="1"/>
  <c r="K247" i="1"/>
  <c r="I99" i="1"/>
  <c r="G234" i="1"/>
  <c r="G328" i="1"/>
  <c r="K120" i="1"/>
  <c r="G84" i="1"/>
  <c r="I346" i="1"/>
  <c r="K324" i="1"/>
  <c r="G276" i="1"/>
  <c r="G273" i="1"/>
  <c r="G205" i="1"/>
  <c r="I162" i="1"/>
  <c r="G158" i="1"/>
  <c r="G151" i="1"/>
  <c r="G145" i="1"/>
  <c r="G139" i="1"/>
  <c r="K133" i="1"/>
  <c r="I130" i="1"/>
  <c r="G135" i="6"/>
  <c r="K142" i="6"/>
  <c r="G154" i="6"/>
  <c r="K346" i="1"/>
  <c r="G332" i="1"/>
  <c r="G218" i="1"/>
  <c r="K152" i="1"/>
  <c r="K135" i="6"/>
  <c r="I154" i="6"/>
  <c r="G159" i="6"/>
  <c r="I332" i="1"/>
  <c r="G316" i="1"/>
  <c r="G264" i="1"/>
  <c r="G226" i="1"/>
  <c r="K171" i="1"/>
  <c r="G159" i="1"/>
  <c r="G157" i="1"/>
  <c r="K144" i="1"/>
  <c r="K100" i="1"/>
  <c r="G40" i="1"/>
  <c r="G34" i="1"/>
  <c r="K330" i="1"/>
  <c r="K328" i="1"/>
  <c r="I312" i="1"/>
  <c r="G304" i="1"/>
  <c r="G293" i="1"/>
  <c r="K278" i="1"/>
  <c r="I250" i="1"/>
  <c r="I245" i="1"/>
  <c r="K243" i="1"/>
  <c r="G240" i="1"/>
  <c r="G211" i="1"/>
  <c r="I80" i="1"/>
  <c r="G167" i="6"/>
  <c r="I133" i="6"/>
  <c r="G127" i="6"/>
  <c r="I105" i="6"/>
  <c r="K12" i="6"/>
  <c r="G35" i="8"/>
  <c r="K37" i="8"/>
  <c r="K42" i="8"/>
  <c r="G8" i="8"/>
  <c r="G9" i="8"/>
  <c r="G12" i="8"/>
  <c r="G20" i="8"/>
  <c r="G28" i="8"/>
  <c r="G29" i="8"/>
  <c r="I32" i="8"/>
  <c r="G41" i="8"/>
  <c r="I9" i="8"/>
  <c r="G17" i="8"/>
  <c r="I13" i="8"/>
  <c r="G19" i="8"/>
  <c r="G23" i="8"/>
  <c r="I20" i="8"/>
  <c r="I29" i="8"/>
  <c r="I28" i="8"/>
  <c r="G37" i="8"/>
  <c r="I342" i="1"/>
  <c r="G342" i="1"/>
  <c r="G277" i="1"/>
  <c r="I277" i="1"/>
  <c r="I215" i="1"/>
  <c r="G215" i="1"/>
  <c r="G128" i="1"/>
  <c r="I128" i="1"/>
  <c r="K85" i="1"/>
  <c r="I85" i="1"/>
  <c r="I164" i="6"/>
  <c r="G164" i="6"/>
  <c r="K130" i="6"/>
  <c r="G130" i="6"/>
  <c r="I2" i="8"/>
  <c r="G11" i="8"/>
  <c r="I112" i="6"/>
  <c r="K64" i="1"/>
  <c r="I166" i="1"/>
  <c r="K108" i="1"/>
  <c r="G191" i="1"/>
  <c r="I225" i="1"/>
  <c r="I271" i="1"/>
  <c r="K297" i="1"/>
  <c r="G315" i="1"/>
  <c r="K315" i="1"/>
  <c r="I127" i="1"/>
  <c r="K127" i="1"/>
  <c r="G105" i="1"/>
  <c r="I82" i="1"/>
  <c r="G82" i="1"/>
  <c r="I130" i="6"/>
  <c r="I163" i="6"/>
  <c r="G163" i="6"/>
  <c r="G147" i="6"/>
  <c r="K147" i="6"/>
  <c r="K79" i="6"/>
  <c r="G79" i="6"/>
  <c r="I62" i="6"/>
  <c r="G62" i="6"/>
  <c r="I14" i="6"/>
  <c r="G14" i="6"/>
  <c r="I55" i="6"/>
  <c r="G25" i="6"/>
  <c r="K163" i="6"/>
  <c r="G2" i="8"/>
  <c r="I7" i="8"/>
  <c r="I10" i="8"/>
  <c r="G14" i="8"/>
  <c r="I17" i="8"/>
  <c r="G21" i="8"/>
  <c r="I34" i="8"/>
  <c r="K117" i="6"/>
  <c r="K101" i="6"/>
  <c r="G125" i="6"/>
  <c r="G109" i="6"/>
  <c r="G77" i="6"/>
  <c r="G45" i="6"/>
  <c r="G89" i="6"/>
  <c r="I60" i="6"/>
  <c r="I68" i="6"/>
  <c r="I11" i="6"/>
  <c r="K88" i="1"/>
  <c r="K109" i="1"/>
  <c r="I214" i="1"/>
  <c r="K284" i="1"/>
  <c r="K343" i="1"/>
  <c r="I88" i="1"/>
  <c r="K102" i="1"/>
  <c r="I137" i="1"/>
  <c r="G64" i="1"/>
  <c r="I118" i="1"/>
  <c r="G248" i="1"/>
  <c r="K158" i="1"/>
  <c r="I14" i="1"/>
  <c r="I28" i="1"/>
  <c r="G108" i="1"/>
  <c r="I49" i="1"/>
  <c r="I26" i="1"/>
  <c r="G124" i="1"/>
  <c r="K347" i="1"/>
  <c r="I229" i="1"/>
  <c r="G85" i="1"/>
  <c r="I243" i="1"/>
  <c r="K307" i="1"/>
  <c r="G302" i="1"/>
  <c r="G118" i="1"/>
  <c r="I209" i="1"/>
  <c r="K215" i="1"/>
  <c r="K225" i="1"/>
  <c r="I255" i="1"/>
  <c r="K191" i="1"/>
  <c r="K19" i="1"/>
  <c r="K274" i="1"/>
  <c r="I310" i="1"/>
  <c r="G170" i="1"/>
  <c r="G333" i="1"/>
  <c r="I333" i="1"/>
  <c r="G326" i="1"/>
  <c r="K303" i="1"/>
  <c r="G303" i="1"/>
  <c r="G239" i="1"/>
  <c r="I239" i="1"/>
  <c r="I235" i="1"/>
  <c r="G235" i="1"/>
  <c r="K210" i="1"/>
  <c r="G210" i="1"/>
  <c r="K116" i="1"/>
  <c r="G116" i="1"/>
  <c r="I98" i="1"/>
  <c r="K98" i="1"/>
  <c r="K86" i="1"/>
  <c r="K65" i="1"/>
  <c r="G65" i="1"/>
  <c r="G52" i="1"/>
  <c r="K52" i="1"/>
  <c r="I52" i="1"/>
  <c r="G43" i="1"/>
  <c r="I43" i="1"/>
  <c r="I18" i="1"/>
  <c r="G11" i="6"/>
  <c r="I22" i="6"/>
  <c r="G82" i="6"/>
  <c r="G122" i="6"/>
  <c r="G146" i="6"/>
  <c r="I146" i="6"/>
  <c r="I58" i="6"/>
  <c r="G58" i="6"/>
  <c r="I39" i="6"/>
  <c r="G39" i="6"/>
  <c r="G31" i="6"/>
  <c r="I31" i="6"/>
  <c r="G27" i="6"/>
  <c r="K27" i="6"/>
  <c r="I308" i="1"/>
  <c r="G308" i="1"/>
  <c r="K308" i="1"/>
  <c r="K280" i="1"/>
  <c r="G280" i="1"/>
  <c r="G198" i="1"/>
  <c r="I198" i="1"/>
  <c r="G195" i="1"/>
  <c r="K195" i="1"/>
  <c r="I67" i="1"/>
  <c r="K67" i="1"/>
  <c r="G168" i="6"/>
  <c r="I168" i="6"/>
  <c r="K86" i="6"/>
  <c r="I86" i="6"/>
  <c r="K83" i="6"/>
  <c r="G83" i="6"/>
  <c r="G43" i="6"/>
  <c r="K43" i="6"/>
  <c r="K38" i="8"/>
  <c r="G38" i="8"/>
  <c r="I8" i="8"/>
  <c r="I38" i="8"/>
  <c r="K136" i="6"/>
  <c r="I172" i="6"/>
  <c r="I80" i="6"/>
  <c r="G57" i="6"/>
  <c r="K164" i="6"/>
  <c r="I143" i="1"/>
  <c r="I156" i="1"/>
  <c r="I248" i="1"/>
  <c r="G14" i="1"/>
  <c r="G4" i="8"/>
  <c r="I4" i="8"/>
  <c r="I11" i="8"/>
  <c r="I14" i="8"/>
  <c r="I21" i="8"/>
  <c r="K172" i="6"/>
  <c r="K112" i="6"/>
  <c r="K80" i="6"/>
  <c r="I144" i="6"/>
  <c r="K57" i="6"/>
  <c r="I102" i="1"/>
  <c r="G143" i="1"/>
  <c r="I211" i="1"/>
  <c r="G156" i="1"/>
  <c r="K258" i="1"/>
  <c r="K170" i="1"/>
  <c r="G133" i="1"/>
  <c r="K279" i="1"/>
  <c r="I315" i="1"/>
  <c r="G310" i="1"/>
  <c r="G54" i="1"/>
  <c r="I217" i="1"/>
  <c r="K229" i="1"/>
  <c r="I279" i="1"/>
  <c r="I341" i="1"/>
  <c r="G107" i="1"/>
  <c r="I151" i="1"/>
  <c r="I204" i="1"/>
  <c r="K250" i="1"/>
  <c r="K342" i="1"/>
  <c r="G336" i="1"/>
  <c r="I336" i="1"/>
  <c r="K305" i="1"/>
  <c r="G305" i="1"/>
  <c r="G241" i="1"/>
  <c r="I241" i="1"/>
  <c r="I223" i="1"/>
  <c r="G223" i="1"/>
  <c r="K223" i="1"/>
  <c r="K173" i="1"/>
  <c r="G173" i="1"/>
  <c r="I167" i="1"/>
  <c r="G167" i="1"/>
  <c r="K54" i="1"/>
  <c r="K62" i="6"/>
  <c r="I82" i="6"/>
  <c r="K103" i="6"/>
  <c r="I103" i="6"/>
  <c r="G90" i="6"/>
  <c r="K90" i="6"/>
  <c r="K171" i="6"/>
  <c r="G171" i="6"/>
  <c r="I81" i="6"/>
  <c r="G81" i="6"/>
  <c r="I23" i="6"/>
  <c r="G23" i="6"/>
  <c r="I40" i="8"/>
  <c r="G40" i="8"/>
  <c r="G236" i="1"/>
  <c r="K236" i="1"/>
  <c r="G219" i="1"/>
  <c r="K219" i="1"/>
  <c r="I141" i="1"/>
  <c r="G141" i="1"/>
  <c r="K125" i="1"/>
  <c r="G125" i="1"/>
  <c r="I68" i="1"/>
  <c r="K68" i="1"/>
  <c r="G157" i="6"/>
  <c r="G141" i="6"/>
  <c r="I148" i="6"/>
  <c r="K266" i="1"/>
  <c r="G340" i="1"/>
  <c r="I322" i="1"/>
  <c r="I101" i="1"/>
  <c r="K322" i="1"/>
  <c r="K87" i="1"/>
  <c r="G227" i="1"/>
  <c r="G83" i="1"/>
  <c r="G204" i="1"/>
  <c r="I207" i="1"/>
  <c r="K344" i="1"/>
  <c r="I344" i="1"/>
  <c r="G325" i="1"/>
  <c r="K325" i="1"/>
  <c r="G320" i="1"/>
  <c r="G318" i="1"/>
  <c r="K288" i="1"/>
  <c r="I288" i="1"/>
  <c r="G288" i="1"/>
  <c r="G202" i="1"/>
  <c r="I202" i="1"/>
  <c r="I123" i="1"/>
  <c r="G123" i="1"/>
  <c r="G112" i="1"/>
  <c r="I112" i="1"/>
  <c r="K92" i="1"/>
  <c r="G92" i="1"/>
  <c r="G89" i="1"/>
  <c r="I89" i="1"/>
  <c r="G59" i="1"/>
  <c r="K59" i="1"/>
  <c r="K55" i="1"/>
  <c r="I55" i="1"/>
  <c r="K29" i="1"/>
  <c r="G29" i="1"/>
  <c r="K148" i="6"/>
  <c r="G170" i="6"/>
  <c r="K170" i="6"/>
  <c r="K162" i="6"/>
  <c r="I162" i="6"/>
  <c r="K143" i="6"/>
  <c r="G143" i="6"/>
  <c r="I136" i="6"/>
  <c r="I266" i="1"/>
  <c r="G349" i="1"/>
  <c r="K101" i="1"/>
  <c r="G137" i="1"/>
  <c r="G214" i="1"/>
  <c r="G334" i="1"/>
  <c r="I347" i="1"/>
  <c r="I125" i="1"/>
  <c r="I340" i="1"/>
  <c r="K261" i="1"/>
  <c r="K199" i="1"/>
  <c r="G68" i="1"/>
  <c r="I57" i="1"/>
  <c r="K165" i="1"/>
  <c r="K46" i="1"/>
  <c r="K272" i="1"/>
  <c r="G72" i="1"/>
  <c r="G70" i="1"/>
  <c r="I117" i="1"/>
  <c r="G153" i="1"/>
  <c r="G42" i="1"/>
  <c r="G117" i="1"/>
  <c r="G66" i="1"/>
  <c r="K271" i="1"/>
  <c r="G44" i="1"/>
  <c r="K190" i="1"/>
  <c r="I307" i="1"/>
  <c r="I135" i="1"/>
  <c r="I12" i="1"/>
  <c r="I124" i="1"/>
  <c r="K207" i="1"/>
  <c r="I289" i="1"/>
  <c r="I317" i="1"/>
  <c r="K345" i="1"/>
  <c r="I190" i="1"/>
  <c r="K202" i="1"/>
  <c r="K242" i="1"/>
  <c r="K282" i="1"/>
  <c r="I326" i="1"/>
  <c r="G348" i="1"/>
  <c r="G331" i="1"/>
  <c r="K320" i="1"/>
  <c r="I318" i="1"/>
  <c r="G301" i="1"/>
  <c r="I290" i="1"/>
  <c r="G281" i="1"/>
  <c r="K281" i="1"/>
  <c r="G237" i="1"/>
  <c r="K237" i="1"/>
  <c r="G164" i="1"/>
  <c r="K164" i="1"/>
  <c r="I142" i="1"/>
  <c r="G142" i="1"/>
  <c r="K136" i="1"/>
  <c r="I136" i="1"/>
  <c r="K128" i="1"/>
  <c r="G126" i="1"/>
  <c r="I126" i="1"/>
  <c r="I94" i="1"/>
  <c r="K91" i="1"/>
  <c r="I91" i="1"/>
  <c r="I170" i="6"/>
  <c r="I158" i="6"/>
  <c r="G158" i="6"/>
  <c r="G145" i="6"/>
  <c r="I145" i="6"/>
  <c r="G138" i="6"/>
  <c r="K138" i="6"/>
  <c r="G119" i="6"/>
  <c r="K119" i="6"/>
  <c r="G108" i="6"/>
  <c r="K108" i="6"/>
  <c r="I99" i="6"/>
  <c r="K99" i="6"/>
  <c r="K94" i="6"/>
  <c r="G94" i="6"/>
  <c r="I51" i="6"/>
  <c r="G51" i="6"/>
  <c r="K47" i="6"/>
  <c r="I47" i="6"/>
  <c r="G38" i="6"/>
  <c r="I38" i="6"/>
  <c r="I34" i="6"/>
  <c r="G34" i="6"/>
  <c r="G311" i="1"/>
  <c r="K311" i="1"/>
  <c r="I286" i="1"/>
  <c r="K286" i="1"/>
  <c r="I166" i="6"/>
  <c r="K166" i="6"/>
  <c r="G132" i="6"/>
  <c r="I132" i="6"/>
  <c r="G10" i="1"/>
  <c r="K157" i="6"/>
  <c r="K141" i="6"/>
  <c r="K132" i="6"/>
  <c r="K296" i="1"/>
  <c r="G337" i="1"/>
  <c r="K334" i="1"/>
  <c r="I261" i="1"/>
  <c r="K123" i="1"/>
  <c r="I331" i="1"/>
  <c r="I296" i="1"/>
  <c r="I72" i="1"/>
  <c r="K66" i="1"/>
  <c r="K44" i="1"/>
  <c r="G132" i="1"/>
  <c r="G61" i="1"/>
  <c r="K141" i="1"/>
  <c r="I42" i="1"/>
  <c r="K227" i="1"/>
  <c r="K259" i="1"/>
  <c r="G299" i="1"/>
  <c r="I173" i="1"/>
  <c r="I311" i="1"/>
  <c r="I325" i="1"/>
  <c r="I27" i="1"/>
  <c r="G103" i="1"/>
  <c r="I119" i="1"/>
  <c r="K238" i="1"/>
  <c r="K290" i="1"/>
  <c r="I348" i="1"/>
  <c r="I350" i="1"/>
  <c r="K350" i="1"/>
  <c r="G344" i="1"/>
  <c r="G339" i="1"/>
  <c r="G285" i="1"/>
  <c r="K285" i="1"/>
  <c r="G282" i="1"/>
  <c r="G265" i="1"/>
  <c r="K265" i="1"/>
  <c r="G260" i="1"/>
  <c r="K260" i="1"/>
  <c r="G242" i="1"/>
  <c r="K194" i="1"/>
  <c r="I194" i="1"/>
  <c r="G172" i="1"/>
  <c r="K172" i="1"/>
  <c r="I172" i="1"/>
  <c r="K168" i="1"/>
  <c r="K153" i="1"/>
  <c r="I131" i="1"/>
  <c r="G131" i="1"/>
  <c r="K89" i="1"/>
  <c r="K71" i="1"/>
  <c r="G71" i="1"/>
  <c r="G56" i="1"/>
  <c r="K56" i="1"/>
  <c r="G150" i="6"/>
  <c r="I150" i="6"/>
  <c r="G140" i="6"/>
  <c r="I140" i="6"/>
  <c r="G131" i="6"/>
  <c r="I131" i="6"/>
  <c r="G126" i="6"/>
  <c r="K126" i="6"/>
  <c r="G123" i="6"/>
  <c r="K123" i="6"/>
  <c r="G115" i="6"/>
  <c r="K115" i="6"/>
  <c r="G110" i="6"/>
  <c r="K110" i="6"/>
  <c r="K75" i="6"/>
  <c r="G75" i="6"/>
  <c r="I70" i="6"/>
  <c r="K70" i="6"/>
  <c r="K66" i="6"/>
  <c r="I66" i="6"/>
  <c r="G19" i="6"/>
  <c r="K19" i="6"/>
  <c r="K15" i="6"/>
  <c r="G15" i="6"/>
  <c r="G39" i="8"/>
  <c r="K39" i="8"/>
  <c r="K239" i="1"/>
  <c r="K245" i="1"/>
  <c r="I280" i="1"/>
  <c r="K122" i="6"/>
  <c r="G151" i="6"/>
  <c r="K159" i="6"/>
  <c r="K139" i="6"/>
  <c r="I139" i="6"/>
  <c r="K107" i="6"/>
  <c r="G107" i="6"/>
  <c r="G76" i="6"/>
  <c r="K76" i="6"/>
  <c r="G91" i="6"/>
  <c r="K91" i="6"/>
  <c r="G52" i="6"/>
  <c r="K52" i="6"/>
  <c r="G43" i="8"/>
  <c r="K43" i="8"/>
</calcChain>
</file>

<file path=xl/sharedStrings.xml><?xml version="1.0" encoding="utf-8"?>
<sst xmlns="http://schemas.openxmlformats.org/spreadsheetml/2006/main" count="4712" uniqueCount="824">
  <si>
    <t>Length</t>
  </si>
  <si>
    <t>Ahern, Robert</t>
  </si>
  <si>
    <t>725</t>
  </si>
  <si>
    <t>Island Girl</t>
  </si>
  <si>
    <t>Catilina 36</t>
  </si>
  <si>
    <t>Aho, Gregg</t>
  </si>
  <si>
    <t>Chrysler 26</t>
  </si>
  <si>
    <t>Alford, David</t>
  </si>
  <si>
    <t>Glory Days</t>
  </si>
  <si>
    <t>Oday</t>
  </si>
  <si>
    <t>Arden, Blair L.</t>
  </si>
  <si>
    <t>570</t>
  </si>
  <si>
    <t>Otis B. Driftwood</t>
  </si>
  <si>
    <t>Columbia 26</t>
  </si>
  <si>
    <t>Ashbaugh, Kathryn</t>
  </si>
  <si>
    <t>Sea Runner</t>
  </si>
  <si>
    <t>Tarten 30</t>
  </si>
  <si>
    <t>Baedke, William</t>
  </si>
  <si>
    <t>118</t>
  </si>
  <si>
    <t>Sea Drifter</t>
  </si>
  <si>
    <t>Willard</t>
  </si>
  <si>
    <t>Baglaj, Gordon</t>
  </si>
  <si>
    <t>5201</t>
  </si>
  <si>
    <t>Windhover</t>
  </si>
  <si>
    <t>Swede 30 Sq. Meter</t>
  </si>
  <si>
    <t>Baker, John</t>
  </si>
  <si>
    <t>Odyssey</t>
  </si>
  <si>
    <t>Passport 47</t>
  </si>
  <si>
    <t>Bauer, Chester</t>
  </si>
  <si>
    <t>613</t>
  </si>
  <si>
    <t>Tarka</t>
  </si>
  <si>
    <t>Ericson 28</t>
  </si>
  <si>
    <t>Beatty, Gregory</t>
  </si>
  <si>
    <t>Flying Cloud</t>
  </si>
  <si>
    <t>Beneteau 46</t>
  </si>
  <si>
    <t>Beck, Robert F.</t>
  </si>
  <si>
    <t>10110</t>
  </si>
  <si>
    <t>Walkabout</t>
  </si>
  <si>
    <t>C&amp;C 35 MKI</t>
  </si>
  <si>
    <t>Becker, Mike</t>
  </si>
  <si>
    <t>Linekin</t>
  </si>
  <si>
    <t>Cal 25</t>
  </si>
  <si>
    <t>Blanc, Evan</t>
  </si>
  <si>
    <t>Charleveix</t>
  </si>
  <si>
    <t>O'Day 20</t>
  </si>
  <si>
    <t>Bliss, Thomas</t>
  </si>
  <si>
    <t>Bliss</t>
  </si>
  <si>
    <t>Hunter 34</t>
  </si>
  <si>
    <t>Bolla, Daniel</t>
  </si>
  <si>
    <t>Gust</t>
  </si>
  <si>
    <t>Endevour 33</t>
  </si>
  <si>
    <t>Bolon, Michael D.</t>
  </si>
  <si>
    <t>17</t>
  </si>
  <si>
    <t>Nirvana</t>
  </si>
  <si>
    <t>Tartan 44</t>
  </si>
  <si>
    <t>Bonander, John V.</t>
  </si>
  <si>
    <t>30224</t>
  </si>
  <si>
    <t>Incentive</t>
  </si>
  <si>
    <t>C&amp;C 40</t>
  </si>
  <si>
    <t>Bonskey, David</t>
  </si>
  <si>
    <t>B473</t>
  </si>
  <si>
    <t>Triumph</t>
  </si>
  <si>
    <t>Beneteau 473</t>
  </si>
  <si>
    <t>Boylan, James</t>
  </si>
  <si>
    <t>Wealthy Soul</t>
  </si>
  <si>
    <t>Catalina 30</t>
  </si>
  <si>
    <t>Brigham, David</t>
  </si>
  <si>
    <t>Hot Licks</t>
  </si>
  <si>
    <t>New York 36</t>
  </si>
  <si>
    <t>Camaiore, Victor</t>
  </si>
  <si>
    <t>Joyful Surprise</t>
  </si>
  <si>
    <t>S2</t>
  </si>
  <si>
    <t>Cameron, Cheryl</t>
  </si>
  <si>
    <t>45151</t>
  </si>
  <si>
    <t>C Spray</t>
  </si>
  <si>
    <t>NM Shy 40</t>
  </si>
  <si>
    <t>Campbell, Art</t>
  </si>
  <si>
    <t>Reverie</t>
  </si>
  <si>
    <t>ODay 322</t>
  </si>
  <si>
    <t>Cavanaugh, Daniel</t>
  </si>
  <si>
    <t>2167</t>
  </si>
  <si>
    <t>Otsi-Keta II</t>
  </si>
  <si>
    <t>Clow, Michael</t>
  </si>
  <si>
    <t>25275</t>
  </si>
  <si>
    <t>Desire</t>
  </si>
  <si>
    <t>C&amp;C 32</t>
  </si>
  <si>
    <t>Corneliussen, Paul</t>
  </si>
  <si>
    <t>2037</t>
  </si>
  <si>
    <t>Sorority</t>
  </si>
  <si>
    <t>Catalina 36</t>
  </si>
  <si>
    <t>Craig, Paul</t>
  </si>
  <si>
    <t>217</t>
  </si>
  <si>
    <t>Solar Wind</t>
  </si>
  <si>
    <t>Catalina 29</t>
  </si>
  <si>
    <t>Cresswell, James T.</t>
  </si>
  <si>
    <t>50095</t>
  </si>
  <si>
    <t>Promotion</t>
  </si>
  <si>
    <t>Frers - 50</t>
  </si>
  <si>
    <t>Delehanty, Michael J.</t>
  </si>
  <si>
    <t>727</t>
  </si>
  <si>
    <t>Asylum</t>
  </si>
  <si>
    <t>Denek, Stanley T.</t>
  </si>
  <si>
    <t>Le Sanctuaire</t>
  </si>
  <si>
    <t>Elite 364</t>
  </si>
  <si>
    <t>Deneweth, Richard</t>
  </si>
  <si>
    <t>25110</t>
  </si>
  <si>
    <t>Sara J</t>
  </si>
  <si>
    <t>Lancer 29</t>
  </si>
  <si>
    <t>Catalina 34</t>
  </si>
  <si>
    <t>Doolittle, Brad</t>
  </si>
  <si>
    <t>889</t>
  </si>
  <si>
    <t>Just for Starters</t>
  </si>
  <si>
    <t>Ericson - 27</t>
  </si>
  <si>
    <t>Doty, Gregg W.</t>
  </si>
  <si>
    <t>M44</t>
  </si>
  <si>
    <t>Rhapsody</t>
  </si>
  <si>
    <t>Mason</t>
  </si>
  <si>
    <t>Drummond, Charles</t>
  </si>
  <si>
    <t>6809</t>
  </si>
  <si>
    <t>Surprise</t>
  </si>
  <si>
    <t>C &amp; C 39</t>
  </si>
  <si>
    <t>Elser, Joseph</t>
  </si>
  <si>
    <t>801</t>
  </si>
  <si>
    <t>Gusto</t>
  </si>
  <si>
    <t>Eseman, Paul</t>
  </si>
  <si>
    <t>677</t>
  </si>
  <si>
    <t>Parrot Head</t>
  </si>
  <si>
    <t>J/24</t>
  </si>
  <si>
    <t>Farina, Leonard</t>
  </si>
  <si>
    <t>Cheers</t>
  </si>
  <si>
    <t>Frake, Christopher</t>
  </si>
  <si>
    <t>7728</t>
  </si>
  <si>
    <t>Catalina 22</t>
  </si>
  <si>
    <t>Francis Jr., Ed</t>
  </si>
  <si>
    <t>1729</t>
  </si>
  <si>
    <t>Dashing Wave</t>
  </si>
  <si>
    <t>Galloway, James H.</t>
  </si>
  <si>
    <t>15989</t>
  </si>
  <si>
    <t>Windlass</t>
  </si>
  <si>
    <t>C&amp;C 29</t>
  </si>
  <si>
    <t>Gates, Douglas R.</t>
  </si>
  <si>
    <t>Sound of Silence</t>
  </si>
  <si>
    <t>Endeavour 33</t>
  </si>
  <si>
    <t>Geggie, Thomas H.</t>
  </si>
  <si>
    <t>Mystic</t>
  </si>
  <si>
    <t>Mason 43</t>
  </si>
  <si>
    <t>Goeddeke, John</t>
  </si>
  <si>
    <t>1089</t>
  </si>
  <si>
    <t>Gigg-Full-T00</t>
  </si>
  <si>
    <t>Venture of Newport</t>
  </si>
  <si>
    <t>Gornick, H. William</t>
  </si>
  <si>
    <t>15303</t>
  </si>
  <si>
    <t>Tempest</t>
  </si>
  <si>
    <t>Ericson 37</t>
  </si>
  <si>
    <t>Grass, Jerry</t>
  </si>
  <si>
    <t>1212</t>
  </si>
  <si>
    <t>Proper Tease</t>
  </si>
  <si>
    <t>Morgan 41</t>
  </si>
  <si>
    <t>Gripton, Charles E.</t>
  </si>
  <si>
    <t>Montombi</t>
  </si>
  <si>
    <t>Beneteau 40</t>
  </si>
  <si>
    <t>Hallowell, Edwin J.</t>
  </si>
  <si>
    <t>Fastidious</t>
  </si>
  <si>
    <t>Pearson 32</t>
  </si>
  <si>
    <t>Harju, Will</t>
  </si>
  <si>
    <t>25366</t>
  </si>
  <si>
    <t>Mischief III</t>
  </si>
  <si>
    <t>C&amp;C - 36 XL</t>
  </si>
  <si>
    <t>Harvey, Douglas J.</t>
  </si>
  <si>
    <t>5579</t>
  </si>
  <si>
    <t>Dulcinea</t>
  </si>
  <si>
    <t>Arpege 30</t>
  </si>
  <si>
    <t>Herriges, Chris</t>
  </si>
  <si>
    <t>42525</t>
  </si>
  <si>
    <t>Night Train</t>
  </si>
  <si>
    <t>Thomas 35</t>
  </si>
  <si>
    <t>Hicks, Kevin</t>
  </si>
  <si>
    <t>10-Forward</t>
  </si>
  <si>
    <t>Catalina 27</t>
  </si>
  <si>
    <t>Hicks, Stephen</t>
  </si>
  <si>
    <t>146</t>
  </si>
  <si>
    <t>Melange</t>
  </si>
  <si>
    <t>Waguiez (Hood) 38</t>
  </si>
  <si>
    <t>Hinckfoot, Donald</t>
  </si>
  <si>
    <t>Absolute</t>
  </si>
  <si>
    <t>Peterson 37</t>
  </si>
  <si>
    <t>Hodson, James</t>
  </si>
  <si>
    <t>23951</t>
  </si>
  <si>
    <t>Radio Flyer</t>
  </si>
  <si>
    <t>C&amp;C 29 I</t>
  </si>
  <si>
    <t>Hurite, Laurel</t>
  </si>
  <si>
    <t>Hemisphere Dancer</t>
  </si>
  <si>
    <t>Hunter 33</t>
  </si>
  <si>
    <t>Isaacs, Brian</t>
  </si>
  <si>
    <t>Chili Pepper</t>
  </si>
  <si>
    <t>C&amp;C 30</t>
  </si>
  <si>
    <t>Iwrey, Howard</t>
  </si>
  <si>
    <t>3590</t>
  </si>
  <si>
    <t>Mighty Ruach 2</t>
  </si>
  <si>
    <t>Jacobs, Don</t>
  </si>
  <si>
    <t>777</t>
  </si>
  <si>
    <t>Liefde</t>
  </si>
  <si>
    <t>Compromis 26</t>
  </si>
  <si>
    <t>Jacques, Richard E.</t>
  </si>
  <si>
    <t>971</t>
  </si>
  <si>
    <t>Wind Hound</t>
  </si>
  <si>
    <t>Jamieson, John</t>
  </si>
  <si>
    <t>101</t>
  </si>
  <si>
    <t>Windswept</t>
  </si>
  <si>
    <t>Tahiti Ketch 30</t>
  </si>
  <si>
    <t>Jenkins, Douglas H.</t>
  </si>
  <si>
    <t>25046</t>
  </si>
  <si>
    <t>Wavelength</t>
  </si>
  <si>
    <t>C&amp;C 35 MK III</t>
  </si>
  <si>
    <t>Jenkins, William</t>
  </si>
  <si>
    <t>Double Shot</t>
  </si>
  <si>
    <t>J35</t>
  </si>
  <si>
    <t>Jennett, Charles L.</t>
  </si>
  <si>
    <t>4885</t>
  </si>
  <si>
    <t>Westwind</t>
  </si>
  <si>
    <t>Jesmore, Don A.</t>
  </si>
  <si>
    <t>Catalina</t>
  </si>
  <si>
    <t>Jones, Don</t>
  </si>
  <si>
    <t>008</t>
  </si>
  <si>
    <t>The Whip</t>
  </si>
  <si>
    <t>S2  35</t>
  </si>
  <si>
    <t>Jones, Jeff</t>
  </si>
  <si>
    <t>25334</t>
  </si>
  <si>
    <t>Columbia IV</t>
  </si>
  <si>
    <t>Jones, Michael</t>
  </si>
  <si>
    <t>26</t>
  </si>
  <si>
    <t>Voyager</t>
  </si>
  <si>
    <t>Tartan  31</t>
  </si>
  <si>
    <t>Joyner, Jeffrey</t>
  </si>
  <si>
    <t>Wind Dancer</t>
  </si>
  <si>
    <t>Juviler, Gregory</t>
  </si>
  <si>
    <t>33892</t>
  </si>
  <si>
    <t>Ohia Moon</t>
  </si>
  <si>
    <t>S2 29.6</t>
  </si>
  <si>
    <t>Kalkstein, James</t>
  </si>
  <si>
    <t>US1797</t>
  </si>
  <si>
    <t>Wind Tensor</t>
  </si>
  <si>
    <t>J-24</t>
  </si>
  <si>
    <t>Karmeisool, Betsy</t>
  </si>
  <si>
    <t>M38</t>
  </si>
  <si>
    <t>Lattimer&amp;Bailey Lt</t>
  </si>
  <si>
    <t>Morgan 38</t>
  </si>
  <si>
    <t>Karvonen, Ron</t>
  </si>
  <si>
    <t>5821</t>
  </si>
  <si>
    <t>Mandolin Wind</t>
  </si>
  <si>
    <t>O'Day 27</t>
  </si>
  <si>
    <t>Kauten, Nicholas</t>
  </si>
  <si>
    <t>NONE</t>
  </si>
  <si>
    <t>Eagle</t>
  </si>
  <si>
    <t>Island Packet</t>
  </si>
  <si>
    <t>Kay, Peter</t>
  </si>
  <si>
    <t>2308</t>
  </si>
  <si>
    <t>Makami</t>
  </si>
  <si>
    <t>Kenyon, Ted</t>
  </si>
  <si>
    <t>1247</t>
  </si>
  <si>
    <t>Ruffhouse</t>
  </si>
  <si>
    <t>Pearson 26</t>
  </si>
  <si>
    <t>King, Richard L.</t>
  </si>
  <si>
    <t>87</t>
  </si>
  <si>
    <t>Sojourner</t>
  </si>
  <si>
    <t>Seidleman 29</t>
  </si>
  <si>
    <t>Kirsten, Robert</t>
  </si>
  <si>
    <t>483</t>
  </si>
  <si>
    <t>DD MAU</t>
  </si>
  <si>
    <t>S2 7.9</t>
  </si>
  <si>
    <t>Kitchen, Gregory</t>
  </si>
  <si>
    <t>Omar</t>
  </si>
  <si>
    <t>Grampian 30</t>
  </si>
  <si>
    <t>Knapman, Tim</t>
  </si>
  <si>
    <t>Knaptime</t>
  </si>
  <si>
    <t>Hunter</t>
  </si>
  <si>
    <t>Knapp, Richard H.</t>
  </si>
  <si>
    <t>1478</t>
  </si>
  <si>
    <t>Starlight Express</t>
  </si>
  <si>
    <t>Ensign 22</t>
  </si>
  <si>
    <t>Precision 23</t>
  </si>
  <si>
    <t>Kneifel II, R. William</t>
  </si>
  <si>
    <t>4263</t>
  </si>
  <si>
    <t>Summerwind</t>
  </si>
  <si>
    <t>Krajci, Roger</t>
  </si>
  <si>
    <t>Northern Waters</t>
  </si>
  <si>
    <t>Pearson 30</t>
  </si>
  <si>
    <t>Kreager, William</t>
  </si>
  <si>
    <t>Dragonfly</t>
  </si>
  <si>
    <t>Beneteau 36</t>
  </si>
  <si>
    <t>Krutty, Paul</t>
  </si>
  <si>
    <t>10</t>
  </si>
  <si>
    <t>Sea Quell</t>
  </si>
  <si>
    <t>Lage, Dale R.</t>
  </si>
  <si>
    <t>1007</t>
  </si>
  <si>
    <t>Solitude</t>
  </si>
  <si>
    <t>Landgraf, Robert</t>
  </si>
  <si>
    <t>834</t>
  </si>
  <si>
    <t>Tonic II</t>
  </si>
  <si>
    <t>Leonard, Donald</t>
  </si>
  <si>
    <t>E673</t>
  </si>
  <si>
    <t>Airborne</t>
  </si>
  <si>
    <t>Easterly 38</t>
  </si>
  <si>
    <t>Leshinsky, Leonard</t>
  </si>
  <si>
    <t>Carribean Dreams</t>
  </si>
  <si>
    <t>Union 36</t>
  </si>
  <si>
    <t>Lewis, George</t>
  </si>
  <si>
    <t>Piglet</t>
  </si>
  <si>
    <t>Livermore, Douglas</t>
  </si>
  <si>
    <t>25418</t>
  </si>
  <si>
    <t>Venom</t>
  </si>
  <si>
    <t>J 105</t>
  </si>
  <si>
    <t>Luckins, David</t>
  </si>
  <si>
    <t>Slick Waters</t>
  </si>
  <si>
    <t>Markle, Jim</t>
  </si>
  <si>
    <t>US50996</t>
  </si>
  <si>
    <t>Frers 50</t>
  </si>
  <si>
    <t>Mason, Art</t>
  </si>
  <si>
    <t>25039</t>
  </si>
  <si>
    <t>Rhumb Runner</t>
  </si>
  <si>
    <t>S2 9.2</t>
  </si>
  <si>
    <t>Mavis, George</t>
  </si>
  <si>
    <t>326</t>
  </si>
  <si>
    <t>Our Sanctuary</t>
  </si>
  <si>
    <t>Hunter 32</t>
  </si>
  <si>
    <t>Maynard, Steve</t>
  </si>
  <si>
    <t>1334</t>
  </si>
  <si>
    <t>Trillium</t>
  </si>
  <si>
    <t>McEvoy, Douglas</t>
  </si>
  <si>
    <t>25579</t>
  </si>
  <si>
    <t>Faugh A Ballagh</t>
  </si>
  <si>
    <t>Jeanneau 32</t>
  </si>
  <si>
    <t>McGaffey, Donald</t>
  </si>
  <si>
    <t>3160</t>
  </si>
  <si>
    <t>Sweetwater</t>
  </si>
  <si>
    <t>Catlina 30</t>
  </si>
  <si>
    <t>Meagher, Dennis R.</t>
  </si>
  <si>
    <t>25326</t>
  </si>
  <si>
    <t>Snipe</t>
  </si>
  <si>
    <t>Medely, E. Harold</t>
  </si>
  <si>
    <t>5862</t>
  </si>
  <si>
    <t>Silent Woman</t>
  </si>
  <si>
    <t>Morgan 28</t>
  </si>
  <si>
    <t>Mercier, Michael</t>
  </si>
  <si>
    <t>Shamu</t>
  </si>
  <si>
    <t>Columbia 30</t>
  </si>
  <si>
    <t>Miller, Kenneth</t>
  </si>
  <si>
    <t>Devil's Dream II</t>
  </si>
  <si>
    <t>Tartan 34</t>
  </si>
  <si>
    <t>Moceri, Joe</t>
  </si>
  <si>
    <t>Audacious</t>
  </si>
  <si>
    <t>C &amp; C Mark III 35</t>
  </si>
  <si>
    <t>Moore, Robert</t>
  </si>
  <si>
    <t>25397</t>
  </si>
  <si>
    <t>Plum Crazy</t>
  </si>
  <si>
    <t>Norlin 2.4</t>
  </si>
  <si>
    <t>Osprey</t>
  </si>
  <si>
    <t>Hershine 37</t>
  </si>
  <si>
    <t>Murray, William G.</t>
  </si>
  <si>
    <t>Good Faith II</t>
  </si>
  <si>
    <t>Hunter 41</t>
  </si>
  <si>
    <t>Nemeth, Linda</t>
  </si>
  <si>
    <t>My Spice</t>
  </si>
  <si>
    <t>Oday 27</t>
  </si>
  <si>
    <t>Novitsky, Kathy</t>
  </si>
  <si>
    <t>263</t>
  </si>
  <si>
    <t>Island Moon</t>
  </si>
  <si>
    <t>Morgan</t>
  </si>
  <si>
    <t>Olson, Paul R.</t>
  </si>
  <si>
    <t>Windside</t>
  </si>
  <si>
    <t>Starwind 22</t>
  </si>
  <si>
    <t>Palmer, Murphy</t>
  </si>
  <si>
    <t>32684</t>
  </si>
  <si>
    <t>Polarity</t>
  </si>
  <si>
    <t>J 36</t>
  </si>
  <si>
    <t>Parker, Rick</t>
  </si>
  <si>
    <t>29436</t>
  </si>
  <si>
    <t>Faith</t>
  </si>
  <si>
    <t>Parrow, Michael J.</t>
  </si>
  <si>
    <t>6426</t>
  </si>
  <si>
    <t>Rubicon</t>
  </si>
  <si>
    <t>Patton, Tom</t>
  </si>
  <si>
    <t>Paul, David F.</t>
  </si>
  <si>
    <t>419</t>
  </si>
  <si>
    <t>Sea Forever</t>
  </si>
  <si>
    <t>Penn, William</t>
  </si>
  <si>
    <t>25770</t>
  </si>
  <si>
    <t>PDQ Express</t>
  </si>
  <si>
    <t>J 35</t>
  </si>
  <si>
    <t>Periard, Joseph D.</t>
  </si>
  <si>
    <t>54505</t>
  </si>
  <si>
    <t>Sidewinder</t>
  </si>
  <si>
    <t>SR-33</t>
  </si>
  <si>
    <t>Pindzia, Gene</t>
  </si>
  <si>
    <t>299</t>
  </si>
  <si>
    <t>Juicy</t>
  </si>
  <si>
    <t>Ranger 22</t>
  </si>
  <si>
    <t>Poole, Lloyd</t>
  </si>
  <si>
    <t>389</t>
  </si>
  <si>
    <t>Wind on the Water</t>
  </si>
  <si>
    <t>Poosch, Donald C.</t>
  </si>
  <si>
    <t>5617</t>
  </si>
  <si>
    <t>Buckshot</t>
  </si>
  <si>
    <t>Sporer 28</t>
  </si>
  <si>
    <t>Pouliot, Reid</t>
  </si>
  <si>
    <t>Molly Malone</t>
  </si>
  <si>
    <t>Marshall 22</t>
  </si>
  <si>
    <t>Principe, Dominick</t>
  </si>
  <si>
    <t>51761</t>
  </si>
  <si>
    <t>Scrimshaw</t>
  </si>
  <si>
    <t>Hunter 45</t>
  </si>
  <si>
    <t>Puggini, Warren T</t>
  </si>
  <si>
    <t>83</t>
  </si>
  <si>
    <t>Audacious Lady</t>
  </si>
  <si>
    <t>Morgan 30</t>
  </si>
  <si>
    <t>Quincy, Kenneth T.</t>
  </si>
  <si>
    <t>J Boats 35</t>
  </si>
  <si>
    <t>Rabine, Ronald</t>
  </si>
  <si>
    <t>2004</t>
  </si>
  <si>
    <t>Male Box</t>
  </si>
  <si>
    <t>Rand, Paul</t>
  </si>
  <si>
    <t>25010</t>
  </si>
  <si>
    <t>At Random</t>
  </si>
  <si>
    <t>CS 33</t>
  </si>
  <si>
    <t>Redmann, Judith</t>
  </si>
  <si>
    <t>5841</t>
  </si>
  <si>
    <t>Suture Fancy</t>
  </si>
  <si>
    <t>Rezendes, Everett</t>
  </si>
  <si>
    <t>25370</t>
  </si>
  <si>
    <t>Phoenix III</t>
  </si>
  <si>
    <t>Catalina 40</t>
  </si>
  <si>
    <t>Rindlisbacher, Peter</t>
  </si>
  <si>
    <t>1300</t>
  </si>
  <si>
    <t>Merry Chase</t>
  </si>
  <si>
    <t>Tanzer 22</t>
  </si>
  <si>
    <t>Rodgers, James</t>
  </si>
  <si>
    <t>3173</t>
  </si>
  <si>
    <t>Kate's Cat</t>
  </si>
  <si>
    <t>Rodgers, Jim</t>
  </si>
  <si>
    <t>6940</t>
  </si>
  <si>
    <t>Kappy</t>
  </si>
  <si>
    <t>Roosen, Warren</t>
  </si>
  <si>
    <t>Xcessive</t>
  </si>
  <si>
    <t>C &amp; C 36</t>
  </si>
  <si>
    <t>423</t>
  </si>
  <si>
    <t>Hopscotch</t>
  </si>
  <si>
    <t>Saph, Stephen R.</t>
  </si>
  <si>
    <t>Cal-Pearson 25</t>
  </si>
  <si>
    <t>Schreiber, Thomas P.</t>
  </si>
  <si>
    <t>726</t>
  </si>
  <si>
    <t>Annie Mayme</t>
  </si>
  <si>
    <t>Seymour, James</t>
  </si>
  <si>
    <t>P914</t>
  </si>
  <si>
    <t>Abracadabra</t>
  </si>
  <si>
    <t>Sharpe, Kenneth</t>
  </si>
  <si>
    <t>Quanthm Leap</t>
  </si>
  <si>
    <t>Ben 36.7</t>
  </si>
  <si>
    <t>Sharpe, Thomas</t>
  </si>
  <si>
    <t>Sheeha</t>
  </si>
  <si>
    <t>Sheehan, Tim</t>
  </si>
  <si>
    <t>Nepenthean II</t>
  </si>
  <si>
    <t>Hunter 30</t>
  </si>
  <si>
    <t>Smahay, Karen</t>
  </si>
  <si>
    <t>33</t>
  </si>
  <si>
    <t>Ralph</t>
  </si>
  <si>
    <t>C&amp;C 38</t>
  </si>
  <si>
    <t>Smith, Perry</t>
  </si>
  <si>
    <t>Resolute</t>
  </si>
  <si>
    <t>Catalina 38</t>
  </si>
  <si>
    <t>Smotherman, Lance</t>
  </si>
  <si>
    <t>Evolution</t>
  </si>
  <si>
    <t>Melgas 24</t>
  </si>
  <si>
    <t>Details</t>
  </si>
  <si>
    <t>Santa Cruiz 70</t>
  </si>
  <si>
    <t>Sonders, Martin</t>
  </si>
  <si>
    <t>Angel</t>
  </si>
  <si>
    <t>Beneteau 35</t>
  </si>
  <si>
    <t>Spainhour, Ron</t>
  </si>
  <si>
    <t>83093</t>
  </si>
  <si>
    <t>Pagan Baby</t>
  </si>
  <si>
    <t>Sparagowski, Gary</t>
  </si>
  <si>
    <t>Roguish</t>
  </si>
  <si>
    <t>Spencer, William</t>
  </si>
  <si>
    <t>572</t>
  </si>
  <si>
    <t>Stoll, Steven</t>
  </si>
  <si>
    <t>42501</t>
  </si>
  <si>
    <t>Bayonet</t>
  </si>
  <si>
    <t>C &amp; C 34</t>
  </si>
  <si>
    <t>Swetka, Greg</t>
  </si>
  <si>
    <t>277</t>
  </si>
  <si>
    <t>Piper</t>
  </si>
  <si>
    <t>C &amp; C 35 MKII</t>
  </si>
  <si>
    <t>Thompson, Greg</t>
  </si>
  <si>
    <t>Hawkeye</t>
  </si>
  <si>
    <t>Beneteau 411</t>
  </si>
  <si>
    <t>Toll, Ted</t>
  </si>
  <si>
    <t>Terry Lea</t>
  </si>
  <si>
    <t>J 109</t>
  </si>
  <si>
    <t>Tower, Tracy</t>
  </si>
  <si>
    <t>Psychotic Reaction</t>
  </si>
  <si>
    <t>Hunter 31</t>
  </si>
  <si>
    <t>Twigg, Jim</t>
  </si>
  <si>
    <t>WanJerer</t>
  </si>
  <si>
    <t>Van De Polder, Richard</t>
  </si>
  <si>
    <t>579</t>
  </si>
  <si>
    <t>Matilda</t>
  </si>
  <si>
    <t>Ericson 29</t>
  </si>
  <si>
    <t>VanDenabeele, Jeff</t>
  </si>
  <si>
    <t>40833</t>
  </si>
  <si>
    <t>Kaizen</t>
  </si>
  <si>
    <t>Impulse 26</t>
  </si>
  <si>
    <t>VandenBossche, Dan</t>
  </si>
  <si>
    <t>25379</t>
  </si>
  <si>
    <t>Dog Dayz</t>
  </si>
  <si>
    <t>Tartan 41</t>
  </si>
  <si>
    <t>VanderJagt, James</t>
  </si>
  <si>
    <t>25598</t>
  </si>
  <si>
    <t>Wind Prey</t>
  </si>
  <si>
    <t>VanTongeren, Don</t>
  </si>
  <si>
    <t>476</t>
  </si>
  <si>
    <t>Vanquish</t>
  </si>
  <si>
    <t>Wagner, Dan</t>
  </si>
  <si>
    <t>C &amp; C 25</t>
  </si>
  <si>
    <t>Walsh, Patrick</t>
  </si>
  <si>
    <t>25547</t>
  </si>
  <si>
    <t>Michaelanglo</t>
  </si>
  <si>
    <t>Hunter 28</t>
  </si>
  <si>
    <t>Tartan 30</t>
  </si>
  <si>
    <t>Weber, Richard</t>
  </si>
  <si>
    <t>Scara Moose</t>
  </si>
  <si>
    <t>Wiegmann, Greg</t>
  </si>
  <si>
    <t>Cruisequarters</t>
  </si>
  <si>
    <t>Catalina 28</t>
  </si>
  <si>
    <t>Wilber, Bruce</t>
  </si>
  <si>
    <t>50</t>
  </si>
  <si>
    <t>Grace</t>
  </si>
  <si>
    <t>J28</t>
  </si>
  <si>
    <t>Wildner, William</t>
  </si>
  <si>
    <t>42968</t>
  </si>
  <si>
    <t>Mr Bills Wild Ride</t>
  </si>
  <si>
    <t>Wilk, Timothy</t>
  </si>
  <si>
    <t>Williams, Michael</t>
  </si>
  <si>
    <t>Wind Dance</t>
  </si>
  <si>
    <t>Williams, Robert E.</t>
  </si>
  <si>
    <t>3360</t>
  </si>
  <si>
    <t>Teddy</t>
  </si>
  <si>
    <t>Flying Scot 19</t>
  </si>
  <si>
    <t>Wolny, Jacob</t>
  </si>
  <si>
    <t>START TIME</t>
  </si>
  <si>
    <t>RATING</t>
  </si>
  <si>
    <t xml:space="preserve"> HR </t>
  </si>
  <si>
    <t xml:space="preserve">MIN </t>
  </si>
  <si>
    <t xml:space="preserve">SEC </t>
  </si>
  <si>
    <t>SAIL</t>
  </si>
  <si>
    <t>BOAT</t>
  </si>
  <si>
    <t>OWNER</t>
  </si>
  <si>
    <t>NUMBER</t>
  </si>
  <si>
    <t xml:space="preserve">YACHT NAME   </t>
  </si>
  <si>
    <t>TYPE</t>
  </si>
  <si>
    <t>:</t>
  </si>
  <si>
    <t>Flying Tiger 10</t>
  </si>
  <si>
    <t>MacGregor 26</t>
  </si>
  <si>
    <t>Name Order</t>
  </si>
  <si>
    <t xml:space="preserve"> </t>
  </si>
  <si>
    <t>If you are a member of NSSC, and your name is not listed, add it at the bottom.</t>
  </si>
  <si>
    <t>Make sure you include your boat particulars.</t>
  </si>
  <si>
    <t xml:space="preserve">If we don't have your sail number, or other information is wrong, write </t>
  </si>
  <si>
    <t>corrections next to your line. If we have the wrong Boat Type listed</t>
  </si>
  <si>
    <t>your rating is probably wrong. We want to give you the right rating so make sure</t>
  </si>
  <si>
    <t>we know the particulars about your boat. Check this sheet again after</t>
  </si>
  <si>
    <t>Saturday, 9/14/07</t>
  </si>
  <si>
    <t>Start Order</t>
  </si>
  <si>
    <t xml:space="preserve">  12:25  Warning - Pink flag up</t>
  </si>
  <si>
    <t xml:space="preserve">  12:26  Prep - P flag up (blue with white square)</t>
  </si>
  <si>
    <t xml:space="preserve">  12:29  1 minute to go - P flag down (blue with white square)</t>
  </si>
  <si>
    <t xml:space="preserve">  12:30 First Start - Pink flag down, Green flag up</t>
  </si>
  <si>
    <t>Patriot</t>
  </si>
  <si>
    <t>corrections next to your line. If we have the wrong Boat Type listed your</t>
  </si>
  <si>
    <t>rating is probably wrong. We want to give you the right rating so make sure</t>
  </si>
  <si>
    <t>????</t>
  </si>
  <si>
    <t>There will be a Sequence Alert of 4 sounds 1 minute prior to the Starting Sequence</t>
  </si>
  <si>
    <t>Boat TYPE</t>
  </si>
  <si>
    <t>Witch of Endor</t>
  </si>
  <si>
    <t>Jeneau</t>
  </si>
  <si>
    <t>Oday 25</t>
  </si>
  <si>
    <t>Boston, Judith</t>
  </si>
  <si>
    <t>Lil Bear</t>
  </si>
  <si>
    <t>Thistle</t>
  </si>
  <si>
    <t>Cameron, Jerry</t>
  </si>
  <si>
    <t>Brandywine</t>
  </si>
  <si>
    <t>C&amp;C 37</t>
  </si>
  <si>
    <t>Conger, Steve</t>
  </si>
  <si>
    <t>Zig Zag</t>
  </si>
  <si>
    <t>Viper</t>
  </si>
  <si>
    <t>Beneteau</t>
  </si>
  <si>
    <t xml:space="preserve"> Beneteau</t>
  </si>
  <si>
    <t>Easterday, Larry</t>
  </si>
  <si>
    <t>?</t>
  </si>
  <si>
    <t>Francoeur, Yves</t>
  </si>
  <si>
    <t>Sea Bird</t>
  </si>
  <si>
    <t>Compac 23</t>
  </si>
  <si>
    <t>Gerkin, Chris</t>
  </si>
  <si>
    <t>Pendragon</t>
  </si>
  <si>
    <t xml:space="preserve">Elite 36 </t>
  </si>
  <si>
    <t>Thumper</t>
  </si>
  <si>
    <t>AMF 2100</t>
  </si>
  <si>
    <t>Circe</t>
  </si>
  <si>
    <t>Heinzmann, Wilbert</t>
  </si>
  <si>
    <t>Binki</t>
  </si>
  <si>
    <t>Livingston 17</t>
  </si>
  <si>
    <t>Third Wind</t>
  </si>
  <si>
    <t>Tartan 3500</t>
  </si>
  <si>
    <t>Johnson, Richard</t>
  </si>
  <si>
    <t>Night Ops</t>
  </si>
  <si>
    <t>Phia Moon</t>
  </si>
  <si>
    <t>Kowal-Besler, Robert</t>
  </si>
  <si>
    <t>Catamarran</t>
  </si>
  <si>
    <t>Nacra 19</t>
  </si>
  <si>
    <t>Sprout</t>
  </si>
  <si>
    <t>Custom</t>
  </si>
  <si>
    <t>US 30</t>
  </si>
  <si>
    <t>Murray, Hugh A</t>
  </si>
  <si>
    <t>Astrid</t>
  </si>
  <si>
    <t>Custom 30</t>
  </si>
  <si>
    <t>Petersen, Steve</t>
  </si>
  <si>
    <t>Lady M</t>
  </si>
  <si>
    <t>Hunter 36</t>
  </si>
  <si>
    <t>Pouliot, Ian</t>
  </si>
  <si>
    <t>Prestige Worldwide</t>
  </si>
  <si>
    <t>Riley, Dawn</t>
  </si>
  <si>
    <t>Wanderbird</t>
  </si>
  <si>
    <t>Passport 40</t>
  </si>
  <si>
    <t>Shorek, Eldon</t>
  </si>
  <si>
    <t>Summer Girl</t>
  </si>
  <si>
    <t>Allied 36</t>
  </si>
  <si>
    <t>Tiara 35</t>
  </si>
  <si>
    <t>Tripp 33</t>
  </si>
  <si>
    <t>Templin, Leon</t>
  </si>
  <si>
    <t>Temerity</t>
  </si>
  <si>
    <t>Cal 29</t>
  </si>
  <si>
    <t>Tartan 4100</t>
  </si>
  <si>
    <t>Vanquish ?</t>
  </si>
  <si>
    <t>Beneteau 32</t>
  </si>
  <si>
    <t>Lifestyle</t>
  </si>
  <si>
    <t>Williams, Jeffrey</t>
  </si>
  <si>
    <t>Wind Dance III</t>
  </si>
  <si>
    <t>Wolfe, Loren</t>
  </si>
  <si>
    <t>Morning Star</t>
  </si>
  <si>
    <t>Custom 39</t>
  </si>
  <si>
    <t>Ridiculous Awesome</t>
  </si>
  <si>
    <t>Zuelke, Gary</t>
  </si>
  <si>
    <t>Nemesis</t>
  </si>
  <si>
    <t>C&amp;C 39</t>
  </si>
  <si>
    <t>Saturday, September 17, 2011</t>
  </si>
  <si>
    <t>Rating</t>
  </si>
  <si>
    <t xml:space="preserve">  12:30  Start Signal - Pink flag down</t>
  </si>
  <si>
    <t>Bacon, Greg</t>
  </si>
  <si>
    <t>Shaken Knot Stirred</t>
  </si>
  <si>
    <t>Russell, John</t>
  </si>
  <si>
    <t>Allegra</t>
  </si>
  <si>
    <t>Tonn, Kris</t>
  </si>
  <si>
    <t>Note: The actual time of the Starting Sequence may differ from the above</t>
  </si>
  <si>
    <t>will take place after the Start Signal as follows:</t>
  </si>
  <si>
    <t>due to various conditions such as weather delays, but your individual start time</t>
  </si>
  <si>
    <t xml:space="preserve">Schreiber, Thomas P  </t>
  </si>
  <si>
    <t>Race Area will be lower triangle starting at CR</t>
  </si>
  <si>
    <t>Course Illustration.  Not for Navigation</t>
  </si>
  <si>
    <t>A red shape will be displayed for Red Course and will be once around the lower</t>
  </si>
  <si>
    <t>triangle leaving marks to port</t>
  </si>
  <si>
    <t>A green shape will be displayed for Green Course and will be once around the</t>
  </si>
  <si>
    <t>lower triangle leaving marks to starboard</t>
  </si>
  <si>
    <t>Bessler, Nicholas</t>
  </si>
  <si>
    <t>Bessler,Stephen</t>
  </si>
  <si>
    <t>Shark 24</t>
  </si>
  <si>
    <t>Gangrene</t>
  </si>
  <si>
    <t>removed</t>
  </si>
  <si>
    <t>Cayo Loco</t>
  </si>
  <si>
    <t>Jeanneau 43</t>
  </si>
  <si>
    <t>Vigrass, Michael</t>
  </si>
  <si>
    <t>Snider, Gary</t>
  </si>
  <si>
    <t>K, Barry</t>
  </si>
  <si>
    <t>O'Day 40</t>
  </si>
  <si>
    <t>Cavedo, John</t>
  </si>
  <si>
    <t>Flyin Dutchess</t>
  </si>
  <si>
    <t>Catalna 30</t>
  </si>
  <si>
    <t>Guitar,Tim</t>
  </si>
  <si>
    <t>Jesse B</t>
  </si>
  <si>
    <t>Bayfield 29c</t>
  </si>
  <si>
    <t>Hentschel,Craig</t>
  </si>
  <si>
    <t>Herman, Jerrod</t>
  </si>
  <si>
    <t>Kock, Matt</t>
  </si>
  <si>
    <t>Kock,Michael</t>
  </si>
  <si>
    <t>Langer, Eric</t>
  </si>
  <si>
    <t>Treasor</t>
  </si>
  <si>
    <t>Feanse 45</t>
  </si>
  <si>
    <t>Wells, Michael</t>
  </si>
  <si>
    <t>Red Stripe</t>
  </si>
  <si>
    <t>O'Day 25</t>
  </si>
  <si>
    <t>Wright, Alex</t>
  </si>
  <si>
    <t>Catalina 25</t>
  </si>
  <si>
    <t>Schroeder, Cruze</t>
  </si>
  <si>
    <t>Cruzitude</t>
  </si>
  <si>
    <t>Ranger 26</t>
  </si>
  <si>
    <t>Schroeder,Michael</t>
  </si>
  <si>
    <t>Legend</t>
  </si>
  <si>
    <t>Confirrmed membership</t>
  </si>
  <si>
    <t>NEED INFORMATION UPDATE</t>
  </si>
  <si>
    <t>Added for 2014</t>
  </si>
  <si>
    <t>Lazy Sheet</t>
  </si>
  <si>
    <t>Whimsey</t>
  </si>
  <si>
    <t>Rumors</t>
  </si>
  <si>
    <t>Tartan 10</t>
  </si>
  <si>
    <t>2014 Sloman Scramble</t>
  </si>
  <si>
    <t>Sunday, September 14, 2014</t>
  </si>
  <si>
    <t>Seahorse</t>
  </si>
  <si>
    <t>00</t>
  </si>
  <si>
    <t>Carrerra 28</t>
  </si>
  <si>
    <t>Felberg,Michael</t>
  </si>
  <si>
    <t>About Time</t>
  </si>
  <si>
    <t>Beneteau 34</t>
  </si>
  <si>
    <t>Flood, Kevin</t>
  </si>
  <si>
    <t>Crazy Train</t>
  </si>
  <si>
    <t>Olson 30</t>
  </si>
  <si>
    <t>Eric Jaskowski</t>
  </si>
  <si>
    <t>Kohn</t>
  </si>
  <si>
    <t>Rohloff, Brad</t>
  </si>
  <si>
    <t>J-28</t>
  </si>
  <si>
    <t>Huntress</t>
  </si>
  <si>
    <t>Vandermere, Eric</t>
  </si>
  <si>
    <t>Chris Craft 35</t>
  </si>
  <si>
    <t>Wild Life</t>
  </si>
  <si>
    <t>Catalina 34 mk2</t>
  </si>
  <si>
    <t xml:space="preserve">Starting Sequence Sloman Scramble 2014 </t>
  </si>
  <si>
    <t>Nomad</t>
  </si>
  <si>
    <t>Pearson 38</t>
  </si>
  <si>
    <t>Stromberg, John</t>
  </si>
  <si>
    <t>Kohatsu</t>
  </si>
  <si>
    <t>J-92</t>
  </si>
  <si>
    <t>Windseeker</t>
  </si>
  <si>
    <t>C&amp;C 101</t>
  </si>
  <si>
    <t>2015 Sloman Start Times</t>
  </si>
  <si>
    <t>we know the particulars about your boat. Check this sheet again before the race 9/20/15</t>
  </si>
  <si>
    <t>Removed</t>
  </si>
  <si>
    <t>Bliss, Diane</t>
  </si>
  <si>
    <t>Baker, Joey</t>
  </si>
  <si>
    <t>Don Biginess</t>
  </si>
  <si>
    <t>Buschell, Sam</t>
  </si>
  <si>
    <t>LN1</t>
  </si>
  <si>
    <t>S2 79</t>
  </si>
  <si>
    <t>Deady, Tim</t>
  </si>
  <si>
    <t>Fellberg, Michael</t>
  </si>
  <si>
    <t>I Must</t>
  </si>
  <si>
    <t>Oslen 30</t>
  </si>
  <si>
    <t>Geiger, Tobias</t>
  </si>
  <si>
    <t>Elite 36</t>
  </si>
  <si>
    <t>Grabowski, Paul</t>
  </si>
  <si>
    <t>Henderson, Jeffrey</t>
  </si>
  <si>
    <t>Pirate</t>
  </si>
  <si>
    <t xml:space="preserve">Beneteau 40 </t>
  </si>
  <si>
    <t>Hermann, Jerrod</t>
  </si>
  <si>
    <t>Jaskowski, Eric</t>
  </si>
  <si>
    <t>All that Jazz</t>
  </si>
  <si>
    <t>Kniazyszcze, Bernard</t>
  </si>
  <si>
    <t>O/Day 40</t>
  </si>
  <si>
    <t>Koch, Michael</t>
  </si>
  <si>
    <t>Kohn, Thomas</t>
  </si>
  <si>
    <t>Langer, Erik</t>
  </si>
  <si>
    <t>Tresor</t>
  </si>
  <si>
    <t>Yachting Feanse 43</t>
  </si>
  <si>
    <t>Lytle, Archie</t>
  </si>
  <si>
    <t>DY33</t>
  </si>
  <si>
    <t>Devon Yawl</t>
  </si>
  <si>
    <t>Marden, Erin</t>
  </si>
  <si>
    <t>Islander 34</t>
  </si>
  <si>
    <t>Moore, Jeffrey</t>
  </si>
  <si>
    <t>Osborn, Doug</t>
  </si>
  <si>
    <t>Islander 26</t>
  </si>
  <si>
    <t>TBD</t>
  </si>
  <si>
    <t>Revere</t>
  </si>
  <si>
    <t>Peppel, Dale</t>
  </si>
  <si>
    <t>Mombo King</t>
  </si>
  <si>
    <t>Peters, Jeffrey</t>
  </si>
  <si>
    <t>Sampson, John</t>
  </si>
  <si>
    <t>NM30</t>
  </si>
  <si>
    <t>Schroeder, Cruz</t>
  </si>
  <si>
    <t>Sherman, David</t>
  </si>
  <si>
    <t>J 92</t>
  </si>
  <si>
    <t>Pearson 39</t>
  </si>
  <si>
    <t>Vermandere, Eric</t>
  </si>
  <si>
    <t>C &amp; C 101</t>
  </si>
  <si>
    <t>Disclaimer</t>
  </si>
  <si>
    <t>Carrera 280</t>
  </si>
  <si>
    <t xml:space="preserve">O/day 25 </t>
  </si>
  <si>
    <t>Four Grins</t>
  </si>
  <si>
    <t>Beneteau 321</t>
  </si>
  <si>
    <t>Life Style</t>
  </si>
  <si>
    <t>Duhaime, Scott</t>
  </si>
  <si>
    <t>Zazzy</t>
  </si>
  <si>
    <t>Trigger, Grant</t>
  </si>
  <si>
    <t>Mighty Ruach II</t>
  </si>
  <si>
    <t>Street, William</t>
  </si>
  <si>
    <t>Easy Street</t>
  </si>
  <si>
    <t>Knapp Time</t>
  </si>
  <si>
    <t>Persicion 23</t>
  </si>
  <si>
    <t>S2R</t>
  </si>
  <si>
    <t>Renouf, James</t>
  </si>
  <si>
    <t>Swan</t>
  </si>
  <si>
    <t>Hinckley B40</t>
  </si>
  <si>
    <t>Rumb Runner</t>
  </si>
  <si>
    <t>Rodgers</t>
  </si>
  <si>
    <t>Peace?</t>
  </si>
  <si>
    <t>Mumm 30 Farr 30?</t>
  </si>
  <si>
    <t>Catalina 30 - tall mast bow sprit?</t>
  </si>
  <si>
    <t>J 28</t>
  </si>
  <si>
    <t>Peacemaker</t>
  </si>
  <si>
    <t>216 if RF</t>
  </si>
  <si>
    <t>231?</t>
  </si>
  <si>
    <t>Catalina 30 standard</t>
  </si>
  <si>
    <t>Nn</t>
  </si>
  <si>
    <t>38  ?</t>
  </si>
  <si>
    <t>Wind Seeker</t>
  </si>
  <si>
    <t>Audacious II</t>
  </si>
  <si>
    <t>we know the particulars about your boat. Check this sheet again before the race</t>
  </si>
  <si>
    <t>Send updated information to clubmanager@northstarsail.org or call the office (586)463-2192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</si>
</sst>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000_)"/>
  </numFmts>
  <fonts count="14" x14ac:knownFonts="1">
    <font>
      <sz val="10"/>
      <name val="MS Sans Serif"/>
    </font>
    <font>
      <i/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Courier New"/>
      <family val="3"/>
    </font>
    <font>
      <b/>
      <sz val="10"/>
      <name val="Courier New"/>
      <family val="3"/>
    </font>
    <font>
      <sz val="10"/>
      <name val="MS Sans Serif"/>
      <family val="2"/>
    </font>
    <font>
      <b/>
      <sz val="42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trike/>
      <sz val="10"/>
      <name val="Cambria"/>
      <family val="1"/>
    </font>
    <font>
      <sz val="11"/>
      <name val="Calibri"/>
      <family val="2"/>
    </font>
    <font>
      <i/>
      <sz val="10"/>
      <name val="Arial"/>
      <family val="2"/>
    </font>
    <font>
      <b/>
      <u/>
      <sz val="10"/>
      <name val="MS Sans Serif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quotePrefix="1" applyNumberFormat="1"/>
    <xf numFmtId="0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quotePrefix="1" applyNumberFormat="1" applyFont="1" applyAlignment="1">
      <alignment horizontal="center"/>
    </xf>
    <xf numFmtId="0" fontId="3" fillId="0" borderId="0" xfId="0" applyFont="1"/>
    <xf numFmtId="0" fontId="0" fillId="2" borderId="0" xfId="0" quotePrefix="1" applyNumberFormat="1" applyFill="1"/>
    <xf numFmtId="1" fontId="4" fillId="0" borderId="0" xfId="0" applyNumberFormat="1" applyFont="1" applyAlignment="1"/>
    <xf numFmtId="0" fontId="4" fillId="0" borderId="0" xfId="0" applyFont="1"/>
    <xf numFmtId="164" fontId="4" fillId="0" borderId="0" xfId="0" quotePrefix="1" applyNumberFormat="1" applyFont="1" applyAlignment="1">
      <alignment horizontal="right"/>
    </xf>
    <xf numFmtId="164" fontId="4" fillId="0" borderId="0" xfId="0" applyNumberFormat="1" applyFont="1" applyAlignment="1" applyProtection="1">
      <alignment horizontal="left"/>
    </xf>
    <xf numFmtId="1" fontId="4" fillId="0" borderId="0" xfId="0" applyNumberFormat="1" applyFont="1" applyAlignment="1" applyProtection="1"/>
    <xf numFmtId="1" fontId="4" fillId="0" borderId="0" xfId="0" applyNumberFormat="1" applyFont="1" applyProtection="1"/>
    <xf numFmtId="1" fontId="4" fillId="0" borderId="0" xfId="0" applyNumberFormat="1" applyFont="1" applyAlignment="1" applyProtection="1">
      <alignment horizontal="left"/>
    </xf>
    <xf numFmtId="165" fontId="4" fillId="0" borderId="0" xfId="0" applyNumberFormat="1" applyFont="1" applyProtection="1"/>
    <xf numFmtId="0" fontId="0" fillId="2" borderId="0" xfId="0" applyFill="1"/>
    <xf numFmtId="0" fontId="0" fillId="3" borderId="0" xfId="0" quotePrefix="1" applyNumberFormat="1" applyFill="1"/>
    <xf numFmtId="0" fontId="0" fillId="0" borderId="0" xfId="0" quotePrefix="1" applyNumberFormat="1" applyFill="1"/>
    <xf numFmtId="0" fontId="0" fillId="4" borderId="0" xfId="0" quotePrefix="1" applyNumberFormat="1" applyFill="1"/>
    <xf numFmtId="0" fontId="0" fillId="5" borderId="0" xfId="0" quotePrefix="1" applyNumberFormat="1" applyFill="1"/>
    <xf numFmtId="0" fontId="5" fillId="0" borderId="0" xfId="0" applyFont="1" applyAlignment="1" applyProtection="1">
      <alignment horizontal="left"/>
    </xf>
    <xf numFmtId="1" fontId="5" fillId="0" borderId="0" xfId="0" applyNumberFormat="1" applyFont="1" applyAlignment="1"/>
    <xf numFmtId="0" fontId="5" fillId="0" borderId="0" xfId="0" applyFont="1"/>
    <xf numFmtId="0" fontId="5" fillId="0" borderId="0" xfId="0" applyFont="1" applyAlignment="1" applyProtection="1"/>
    <xf numFmtId="1" fontId="4" fillId="0" borderId="0" xfId="0" applyNumberFormat="1" applyFont="1"/>
    <xf numFmtId="164" fontId="4" fillId="0" borderId="1" xfId="0" quotePrefix="1" applyNumberFormat="1" applyFont="1" applyBorder="1" applyAlignment="1">
      <alignment horizontal="right"/>
    </xf>
    <xf numFmtId="164" fontId="6" fillId="0" borderId="0" xfId="0" applyNumberFormat="1" applyFont="1" applyAlignment="1" applyProtection="1">
      <alignment horizontal="left"/>
    </xf>
    <xf numFmtId="164" fontId="6" fillId="0" borderId="0" xfId="0" quotePrefix="1" applyNumberFormat="1" applyFont="1" applyAlignment="1">
      <alignment horizontal="right"/>
    </xf>
    <xf numFmtId="0" fontId="6" fillId="0" borderId="0" xfId="0" applyFont="1"/>
    <xf numFmtId="1" fontId="6" fillId="0" borderId="0" xfId="0" applyNumberFormat="1" applyFont="1" applyAlignment="1"/>
    <xf numFmtId="1" fontId="6" fillId="0" borderId="0" xfId="0" applyNumberFormat="1" applyFont="1"/>
    <xf numFmtId="164" fontId="3" fillId="0" borderId="0" xfId="0" quotePrefix="1" applyNumberFormat="1" applyFont="1" applyAlignment="1">
      <alignment horizontal="right"/>
    </xf>
    <xf numFmtId="164" fontId="3" fillId="0" borderId="0" xfId="0" applyNumberFormat="1" applyFont="1" applyAlignment="1" applyProtection="1">
      <alignment horizontal="left"/>
    </xf>
    <xf numFmtId="1" fontId="3" fillId="0" borderId="0" xfId="0" applyNumberFormat="1" applyFont="1" applyAlignment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center"/>
    </xf>
    <xf numFmtId="1" fontId="3" fillId="0" borderId="1" xfId="0" applyNumberFormat="1" applyFont="1" applyBorder="1" applyAlignment="1" applyProtection="1"/>
    <xf numFmtId="0" fontId="3" fillId="0" borderId="1" xfId="0" applyFont="1" applyBorder="1"/>
    <xf numFmtId="1" fontId="3" fillId="0" borderId="1" xfId="0" applyNumberFormat="1" applyFont="1" applyBorder="1" applyAlignment="1" applyProtection="1">
      <alignment horizontal="center"/>
    </xf>
    <xf numFmtId="1" fontId="3" fillId="0" borderId="1" xfId="0" applyNumberFormat="1" applyFont="1" applyBorder="1"/>
    <xf numFmtId="164" fontId="4" fillId="0" borderId="1" xfId="0" applyNumberFormat="1" applyFont="1" applyBorder="1" applyAlignment="1" applyProtection="1">
      <alignment horizontal="left"/>
    </xf>
    <xf numFmtId="164" fontId="4" fillId="0" borderId="1" xfId="0" applyNumberFormat="1" applyFont="1" applyBorder="1" applyAlignment="1" applyProtection="1">
      <alignment horizontal="center"/>
    </xf>
    <xf numFmtId="1" fontId="4" fillId="0" borderId="1" xfId="0" applyNumberFormat="1" applyFont="1" applyBorder="1" applyAlignment="1" applyProtection="1"/>
    <xf numFmtId="0" fontId="4" fillId="0" borderId="1" xfId="0" applyFont="1" applyBorder="1"/>
    <xf numFmtId="1" fontId="4" fillId="0" borderId="1" xfId="0" applyNumberFormat="1" applyFont="1" applyBorder="1" applyAlignment="1" applyProtection="1">
      <alignment horizontal="center"/>
    </xf>
    <xf numFmtId="1" fontId="4" fillId="0" borderId="1" xfId="0" applyNumberFormat="1" applyFont="1" applyBorder="1"/>
    <xf numFmtId="164" fontId="4" fillId="0" borderId="0" xfId="0" applyNumberFormat="1" applyFont="1" applyFill="1" applyAlignment="1" applyProtection="1">
      <alignment horizontal="left"/>
    </xf>
    <xf numFmtId="1" fontId="4" fillId="0" borderId="0" xfId="0" applyNumberFormat="1" applyFont="1" applyFill="1" applyProtection="1"/>
    <xf numFmtId="1" fontId="4" fillId="0" borderId="0" xfId="0" applyNumberFormat="1" applyFont="1" applyFill="1" applyAlignment="1" applyProtection="1">
      <alignment horizontal="left"/>
    </xf>
    <xf numFmtId="0" fontId="0" fillId="0" borderId="0" xfId="0" applyNumberFormat="1" applyFill="1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164" fontId="4" fillId="0" borderId="0" xfId="0" quotePrefix="1" applyNumberFormat="1" applyFont="1" applyAlignment="1">
      <alignment horizontal="left"/>
    </xf>
    <xf numFmtId="164" fontId="3" fillId="0" borderId="0" xfId="0" quotePrefix="1" applyNumberFormat="1" applyFont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0" fillId="0" borderId="0" xfId="0" quotePrefix="1" applyNumberFormat="1" applyFill="1" applyAlignment="1">
      <alignment horizontal="left"/>
    </xf>
    <xf numFmtId="0" fontId="0" fillId="0" borderId="0" xfId="0" applyFill="1" applyAlignment="1">
      <alignment horizontal="left"/>
    </xf>
    <xf numFmtId="164" fontId="4" fillId="0" borderId="2" xfId="0" applyNumberFormat="1" applyFont="1" applyFill="1" applyBorder="1" applyAlignment="1" applyProtection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0" xfId="0" applyFill="1" applyBorder="1"/>
    <xf numFmtId="164" fontId="4" fillId="0" borderId="3" xfId="0" applyNumberFormat="1" applyFont="1" applyFill="1" applyBorder="1" applyAlignment="1" applyProtection="1">
      <alignment horizontal="left"/>
    </xf>
    <xf numFmtId="0" fontId="0" fillId="0" borderId="3" xfId="0" applyFill="1" applyBorder="1" applyAlignment="1">
      <alignment horizontal="left"/>
    </xf>
    <xf numFmtId="0" fontId="0" fillId="0" borderId="3" xfId="0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Alignment="1">
      <alignment horizontal="right"/>
    </xf>
    <xf numFmtId="1" fontId="8" fillId="0" borderId="0" xfId="0" applyNumberFormat="1" applyFont="1" applyFill="1" applyAlignment="1" applyProtection="1">
      <alignment horizontal="right"/>
    </xf>
    <xf numFmtId="0" fontId="8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/>
    <xf numFmtId="164" fontId="3" fillId="0" borderId="1" xfId="0" applyNumberFormat="1" applyFont="1" applyFill="1" applyBorder="1" applyAlignment="1" applyProtection="1">
      <alignment horizontal="left"/>
    </xf>
    <xf numFmtId="164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/>
    <xf numFmtId="0" fontId="10" fillId="0" borderId="0" xfId="0" applyFont="1" applyFill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right"/>
    </xf>
    <xf numFmtId="0" fontId="2" fillId="0" borderId="0" xfId="0" quotePrefix="1" applyNumberFormat="1" applyFont="1" applyFill="1"/>
    <xf numFmtId="0" fontId="0" fillId="0" borderId="0" xfId="0" quotePrefix="1" applyNumberFormat="1" applyFill="1" applyAlignment="1">
      <alignment horizontal="right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left"/>
    </xf>
    <xf numFmtId="0" fontId="2" fillId="0" borderId="0" xfId="0" quotePrefix="1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11" fillId="0" borderId="0" xfId="0" applyFont="1"/>
    <xf numFmtId="0" fontId="0" fillId="6" borderId="0" xfId="0" quotePrefix="1" applyNumberFormat="1" applyFill="1"/>
    <xf numFmtId="0" fontId="2" fillId="6" borderId="0" xfId="0" quotePrefix="1" applyNumberFormat="1" applyFont="1" applyFill="1"/>
    <xf numFmtId="0" fontId="0" fillId="6" borderId="0" xfId="0" applyFill="1" applyAlignment="1">
      <alignment horizontal="left"/>
    </xf>
    <xf numFmtId="0" fontId="0" fillId="6" borderId="0" xfId="0" quotePrefix="1" applyNumberFormat="1" applyFill="1" applyAlignment="1">
      <alignment horizontal="right"/>
    </xf>
    <xf numFmtId="1" fontId="8" fillId="6" borderId="0" xfId="0" applyNumberFormat="1" applyFont="1" applyFill="1" applyAlignment="1" applyProtection="1">
      <alignment horizontal="right"/>
    </xf>
    <xf numFmtId="0" fontId="0" fillId="6" borderId="0" xfId="0" quotePrefix="1" applyNumberFormat="1" applyFill="1" applyAlignment="1">
      <alignment horizontal="left"/>
    </xf>
    <xf numFmtId="0" fontId="2" fillId="6" borderId="0" xfId="0" applyNumberFormat="1" applyFont="1" applyFill="1" applyAlignment="1">
      <alignment horizontal="left"/>
    </xf>
    <xf numFmtId="0" fontId="2" fillId="6" borderId="0" xfId="0" applyNumberFormat="1" applyFont="1" applyFill="1"/>
    <xf numFmtId="0" fontId="0" fillId="6" borderId="0" xfId="0" applyNumberFormat="1" applyFont="1" applyFill="1" applyAlignment="1">
      <alignment horizontal="right"/>
    </xf>
    <xf numFmtId="0" fontId="0" fillId="6" borderId="0" xfId="0" applyNumberFormat="1" applyFont="1" applyFill="1"/>
    <xf numFmtId="0" fontId="8" fillId="6" borderId="0" xfId="0" applyNumberFormat="1" applyFont="1" applyFill="1" applyAlignment="1" applyProtection="1">
      <alignment horizontal="right"/>
    </xf>
    <xf numFmtId="0" fontId="0" fillId="7" borderId="0" xfId="0" quotePrefix="1" applyNumberFormat="1" applyFill="1"/>
    <xf numFmtId="164" fontId="2" fillId="7" borderId="0" xfId="0" applyNumberFormat="1" applyFont="1" applyFill="1" applyBorder="1" applyAlignment="1" applyProtection="1">
      <alignment horizontal="left"/>
    </xf>
    <xf numFmtId="0" fontId="2" fillId="7" borderId="0" xfId="0" applyNumberFormat="1" applyFont="1" applyFill="1"/>
    <xf numFmtId="0" fontId="0" fillId="7" borderId="0" xfId="0" applyNumberFormat="1" applyFont="1" applyFill="1"/>
    <xf numFmtId="0" fontId="0" fillId="7" borderId="0" xfId="0" applyNumberFormat="1" applyFill="1"/>
    <xf numFmtId="0" fontId="2" fillId="8" borderId="0" xfId="0" applyNumberFormat="1" applyFont="1" applyFill="1"/>
    <xf numFmtId="0" fontId="2" fillId="7" borderId="0" xfId="0" quotePrefix="1" applyNumberFormat="1" applyFont="1" applyFill="1"/>
    <xf numFmtId="0" fontId="0" fillId="7" borderId="0" xfId="0" applyFill="1"/>
    <xf numFmtId="0" fontId="2" fillId="6" borderId="0" xfId="0" applyNumberFormat="1" applyFont="1" applyFill="1" applyAlignment="1">
      <alignment horizontal="right"/>
    </xf>
    <xf numFmtId="0" fontId="0" fillId="6" borderId="0" xfId="0" applyFill="1"/>
    <xf numFmtId="0" fontId="2" fillId="8" borderId="0" xfId="0" quotePrefix="1" applyNumberFormat="1" applyFont="1" applyFill="1"/>
    <xf numFmtId="0" fontId="1" fillId="0" borderId="0" xfId="0" quotePrefix="1" applyNumberFormat="1" applyFont="1" applyFill="1" applyAlignment="1">
      <alignment horizontal="right"/>
    </xf>
    <xf numFmtId="1" fontId="12" fillId="0" borderId="0" xfId="0" applyNumberFormat="1" applyFont="1" applyFill="1" applyAlignment="1" applyProtection="1">
      <alignment horizontal="right"/>
    </xf>
    <xf numFmtId="0" fontId="0" fillId="8" borderId="0" xfId="0" applyFill="1"/>
    <xf numFmtId="49" fontId="8" fillId="0" borderId="0" xfId="0" applyNumberFormat="1" applyFont="1" applyFill="1" applyAlignment="1" applyProtection="1">
      <alignment horizontal="right"/>
    </xf>
    <xf numFmtId="0" fontId="8" fillId="6" borderId="0" xfId="0" applyFont="1" applyFill="1"/>
    <xf numFmtId="49" fontId="0" fillId="0" borderId="0" xfId="0" quotePrefix="1" applyNumberFormat="1" applyFill="1" applyAlignment="1">
      <alignment horizontal="left"/>
    </xf>
    <xf numFmtId="165" fontId="4" fillId="0" borderId="0" xfId="0" applyNumberFormat="1" applyFont="1" applyFill="1" applyProtection="1"/>
    <xf numFmtId="0" fontId="0" fillId="0" borderId="0" xfId="0" quotePrefix="1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4" fillId="0" borderId="0" xfId="0" applyNumberFormat="1" applyFont="1" applyFill="1"/>
    <xf numFmtId="1" fontId="4" fillId="0" borderId="0" xfId="0" applyNumberFormat="1" applyFont="1" applyFill="1" applyAlignment="1"/>
    <xf numFmtId="1" fontId="4" fillId="0" borderId="1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/>
    <xf numFmtId="0" fontId="3" fillId="0" borderId="0" xfId="0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4" fillId="0" borderId="0" xfId="0" quotePrefix="1" applyNumberFormat="1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4" fillId="0" borderId="1" xfId="0" quotePrefix="1" applyNumberFormat="1" applyFont="1" applyBorder="1" applyAlignment="1">
      <alignment horizontal="center"/>
    </xf>
    <xf numFmtId="0" fontId="4" fillId="6" borderId="0" xfId="0" applyFont="1" applyFill="1"/>
    <xf numFmtId="0" fontId="0" fillId="6" borderId="0" xfId="0" applyFill="1" applyAlignment="1">
      <alignment horizontal="center"/>
    </xf>
    <xf numFmtId="164" fontId="4" fillId="6" borderId="0" xfId="0" applyNumberFormat="1" applyFont="1" applyFill="1" applyAlignment="1" applyProtection="1">
      <alignment horizontal="left"/>
    </xf>
    <xf numFmtId="1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left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" fontId="3" fillId="0" borderId="0" xfId="0" applyNumberFormat="1" applyFont="1" applyBorder="1" applyAlignment="1" applyProtection="1"/>
    <xf numFmtId="0" fontId="3" fillId="0" borderId="0" xfId="0" applyFont="1" applyBorder="1"/>
    <xf numFmtId="1" fontId="3" fillId="0" borderId="0" xfId="0" applyNumberFormat="1" applyFont="1" applyBorder="1"/>
    <xf numFmtId="0" fontId="0" fillId="0" borderId="2" xfId="0" quotePrefix="1" applyNumberFormat="1" applyFill="1" applyBorder="1"/>
    <xf numFmtId="0" fontId="0" fillId="0" borderId="2" xfId="0" quotePrefix="1" applyNumberFormat="1" applyFill="1" applyBorder="1" applyAlignment="1">
      <alignment horizontal="center"/>
    </xf>
    <xf numFmtId="1" fontId="4" fillId="0" borderId="2" xfId="0" applyNumberFormat="1" applyFont="1" applyFill="1" applyBorder="1" applyAlignment="1" applyProtection="1"/>
    <xf numFmtId="164" fontId="4" fillId="0" borderId="2" xfId="0" applyNumberFormat="1" applyFont="1" applyBorder="1" applyAlignment="1" applyProtection="1">
      <alignment horizontal="left"/>
    </xf>
    <xf numFmtId="1" fontId="4" fillId="0" borderId="2" xfId="0" applyNumberFormat="1" applyFont="1" applyBorder="1" applyProtection="1"/>
    <xf numFmtId="1" fontId="4" fillId="0" borderId="2" xfId="0" applyNumberFormat="1" applyFont="1" applyBorder="1" applyAlignment="1" applyProtection="1">
      <alignment horizontal="left"/>
    </xf>
    <xf numFmtId="165" fontId="4" fillId="0" borderId="2" xfId="0" applyNumberFormat="1" applyFont="1" applyBorder="1" applyProtection="1"/>
    <xf numFmtId="0" fontId="0" fillId="0" borderId="2" xfId="0" quotePrefix="1" applyNumberFormat="1" applyBorder="1" applyAlignment="1">
      <alignment horizontal="center"/>
    </xf>
    <xf numFmtId="0" fontId="0" fillId="0" borderId="2" xfId="0" applyNumberFormat="1" applyFill="1" applyBorder="1"/>
    <xf numFmtId="0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horizontal="right"/>
    </xf>
    <xf numFmtId="0" fontId="0" fillId="0" borderId="2" xfId="0" quotePrefix="1" applyNumberFormat="1" applyBorder="1"/>
    <xf numFmtId="164" fontId="2" fillId="0" borderId="2" xfId="0" applyNumberFormat="1" applyFont="1" applyFill="1" applyBorder="1" applyAlignment="1" applyProtection="1">
      <alignment horizontal="left"/>
    </xf>
    <xf numFmtId="164" fontId="3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 applyProtection="1">
      <alignment horizontal="right"/>
    </xf>
    <xf numFmtId="0" fontId="0" fillId="0" borderId="2" xfId="0" applyFill="1" applyBorder="1" applyAlignment="1">
      <alignment horizontal="center"/>
    </xf>
    <xf numFmtId="0" fontId="0" fillId="0" borderId="2" xfId="0" applyNumberFormat="1" applyFont="1" applyFill="1" applyBorder="1"/>
    <xf numFmtId="1" fontId="4" fillId="0" borderId="2" xfId="0" applyNumberFormat="1" applyFont="1" applyFill="1" applyBorder="1" applyProtection="1"/>
    <xf numFmtId="1" fontId="4" fillId="0" borderId="2" xfId="0" applyNumberFormat="1" applyFont="1" applyFill="1" applyBorder="1" applyAlignment="1" applyProtection="1">
      <alignment horizontal="left"/>
    </xf>
    <xf numFmtId="165" fontId="4" fillId="0" borderId="2" xfId="0" applyNumberFormat="1" applyFont="1" applyFill="1" applyBorder="1" applyProtection="1"/>
    <xf numFmtId="0" fontId="0" fillId="9" borderId="2" xfId="0" quotePrefix="1" applyNumberFormat="1" applyFill="1" applyBorder="1"/>
    <xf numFmtId="0" fontId="0" fillId="6" borderId="2" xfId="0" quotePrefix="1" applyNumberFormat="1" applyFill="1" applyBorder="1"/>
    <xf numFmtId="0" fontId="0" fillId="0" borderId="2" xfId="0" quotePrefix="1" applyNumberFormat="1" applyFont="1" applyFill="1" applyBorder="1"/>
    <xf numFmtId="0" fontId="2" fillId="0" borderId="2" xfId="0" quotePrefix="1" applyNumberFormat="1" applyFont="1" applyFill="1" applyBorder="1"/>
    <xf numFmtId="0" fontId="0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1" fontId="4" fillId="6" borderId="0" xfId="0" applyNumberFormat="1" applyFont="1" applyFill="1" applyProtection="1"/>
    <xf numFmtId="1" fontId="4" fillId="6" borderId="0" xfId="0" applyNumberFormat="1" applyFont="1" applyFill="1" applyAlignment="1" applyProtection="1">
      <alignment horizontal="left"/>
    </xf>
    <xf numFmtId="165" fontId="4" fillId="6" borderId="0" xfId="0" applyNumberFormat="1" applyFont="1" applyFill="1" applyProtection="1"/>
    <xf numFmtId="0" fontId="0" fillId="0" borderId="0" xfId="0" applyAlignment="1">
      <alignment horizontal="center"/>
    </xf>
    <xf numFmtId="1" fontId="3" fillId="0" borderId="0" xfId="0" applyNumberFormat="1" applyFont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1" fontId="4" fillId="0" borderId="0" xfId="0" applyNumberFormat="1" applyFont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" fontId="4" fillId="0" borderId="0" xfId="0" applyNumberFormat="1" applyFont="1" applyFill="1" applyAlignment="1" applyProtection="1">
      <alignment horizontal="center"/>
    </xf>
    <xf numFmtId="165" fontId="4" fillId="0" borderId="0" xfId="0" applyNumberFormat="1" applyFont="1" applyFill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0" fontId="5" fillId="10" borderId="0" xfId="0" applyFont="1" applyFill="1" applyAlignment="1" applyProtection="1">
      <alignment horizontal="left"/>
    </xf>
    <xf numFmtId="164" fontId="4" fillId="10" borderId="0" xfId="0" quotePrefix="1" applyNumberFormat="1" applyFont="1" applyFill="1" applyAlignment="1">
      <alignment horizontal="center"/>
    </xf>
    <xf numFmtId="1" fontId="5" fillId="10" borderId="0" xfId="0" applyNumberFormat="1" applyFont="1" applyFill="1" applyAlignment="1"/>
    <xf numFmtId="0" fontId="5" fillId="10" borderId="0" xfId="0" applyFont="1" applyFill="1"/>
    <xf numFmtId="1" fontId="4" fillId="10" borderId="0" xfId="0" applyNumberFormat="1" applyFont="1" applyFill="1" applyAlignment="1"/>
    <xf numFmtId="0" fontId="0" fillId="10" borderId="0" xfId="0" applyFill="1"/>
    <xf numFmtId="0" fontId="5" fillId="10" borderId="0" xfId="0" applyFont="1" applyFill="1" applyAlignment="1" applyProtection="1"/>
    <xf numFmtId="164" fontId="6" fillId="10" borderId="0" xfId="0" applyNumberFormat="1" applyFont="1" applyFill="1" applyAlignment="1" applyProtection="1">
      <alignment horizontal="left"/>
    </xf>
    <xf numFmtId="164" fontId="6" fillId="10" borderId="0" xfId="0" quotePrefix="1" applyNumberFormat="1" applyFont="1" applyFill="1" applyAlignment="1">
      <alignment horizontal="center"/>
    </xf>
    <xf numFmtId="0" fontId="6" fillId="10" borderId="0" xfId="0" applyFont="1" applyFill="1"/>
    <xf numFmtId="1" fontId="6" fillId="10" borderId="0" xfId="0" applyNumberFormat="1" applyFont="1" applyFill="1" applyAlignment="1"/>
    <xf numFmtId="1" fontId="6" fillId="10" borderId="0" xfId="0" applyNumberFormat="1" applyFont="1" applyFill="1"/>
    <xf numFmtId="0" fontId="4" fillId="1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701040</xdr:colOff>
      <xdr:row>13</xdr:row>
      <xdr:rowOff>116204</xdr:rowOff>
    </xdr:from>
    <xdr:to>
      <xdr:col>8</xdr:col>
      <xdr:colOff>85733</xdr:colOff>
      <xdr:row>15</xdr:row>
      <xdr:rowOff>19008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V="1">
          <a:off x="2800350" y="2933699"/>
          <a:ext cx="2819399" cy="304798"/>
        </a:xfrm>
        <a:prstGeom prst="bentUpArrow">
          <a:avLst>
            <a:gd name="adj1" fmla="val 18182"/>
            <a:gd name="adj2" fmla="val 25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2</xdr:col>
      <xdr:colOff>1952625</xdr:colOff>
      <xdr:row>254</xdr:row>
      <xdr:rowOff>28575</xdr:rowOff>
    </xdr:to>
    <xdr:pic>
      <xdr:nvPicPr>
        <xdr:cNvPr id="2154" name="Picture 13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61475"/>
          <a:ext cx="3952875" cy="763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"/>
  <sheetViews>
    <sheetView workbookViewId="0">
      <selection activeCell="D200" sqref="D200"/>
    </sheetView>
  </sheetViews>
  <sheetFormatPr defaultRowHeight="12.75" x14ac:dyDescent="0.2"/>
  <cols>
    <col min="1" max="1" width="16.5703125" customWidth="1"/>
    <col min="2" max="2" width="7.28515625" style="3" customWidth="1"/>
    <col min="3" max="3" width="15.7109375" customWidth="1"/>
    <col min="4" max="4" width="18.7109375" customWidth="1"/>
    <col min="5" max="5" width="7.5703125" customWidth="1"/>
    <col min="6" max="6" width="1.5703125" customWidth="1"/>
    <col min="7" max="7" width="4.140625" customWidth="1"/>
    <col min="8" max="8" width="1.85546875" customWidth="1"/>
    <col min="9" max="9" width="4.140625" customWidth="1"/>
    <col min="10" max="10" width="1.85546875" customWidth="1"/>
    <col min="11" max="11" width="4.140625" customWidth="1"/>
    <col min="12" max="12" width="17.42578125" customWidth="1"/>
    <col min="13" max="13" width="9.42578125" customWidth="1"/>
    <col min="14" max="14" width="7.7109375" style="3" customWidth="1"/>
  </cols>
  <sheetData>
    <row r="1" spans="1:14" s="9" customFormat="1" ht="12" customHeight="1" x14ac:dyDescent="0.25">
      <c r="A1" s="21" t="s">
        <v>740</v>
      </c>
      <c r="B1" s="10"/>
      <c r="C1" s="22"/>
      <c r="D1" s="23"/>
      <c r="E1" s="22"/>
      <c r="F1" s="23"/>
      <c r="G1" s="22"/>
      <c r="H1" s="23"/>
      <c r="I1" s="23"/>
      <c r="J1" s="23"/>
      <c r="K1" s="23"/>
      <c r="L1" s="22"/>
      <c r="N1" s="8"/>
    </row>
    <row r="2" spans="1:14" s="9" customFormat="1" ht="12" customHeight="1" x14ac:dyDescent="0.25">
      <c r="A2" s="24" t="s">
        <v>572</v>
      </c>
      <c r="B2" s="10"/>
      <c r="C2" s="22"/>
      <c r="D2" s="21"/>
      <c r="E2" s="22"/>
      <c r="F2" s="23"/>
      <c r="G2" s="22"/>
      <c r="H2" s="23"/>
      <c r="I2" s="23"/>
      <c r="J2" s="23"/>
      <c r="K2" s="23"/>
      <c r="L2" s="22"/>
      <c r="N2" s="8"/>
    </row>
    <row r="3" spans="1:14" s="9" customFormat="1" ht="12" customHeight="1" x14ac:dyDescent="0.25">
      <c r="A3" s="24" t="s">
        <v>573</v>
      </c>
      <c r="B3" s="10"/>
      <c r="C3" s="22"/>
      <c r="D3" s="21"/>
      <c r="E3" s="22"/>
      <c r="F3" s="23"/>
      <c r="G3" s="22"/>
      <c r="H3" s="23"/>
      <c r="I3" s="23"/>
      <c r="J3" s="23"/>
      <c r="K3" s="23"/>
      <c r="L3" s="22"/>
      <c r="N3" s="8" t="s">
        <v>563</v>
      </c>
    </row>
    <row r="4" spans="1:14" s="9" customFormat="1" ht="12" customHeight="1" x14ac:dyDescent="0.25">
      <c r="A4" s="24" t="s">
        <v>574</v>
      </c>
      <c r="B4" s="10"/>
      <c r="C4" s="22"/>
      <c r="D4" s="21"/>
      <c r="E4" s="22"/>
      <c r="F4" s="23"/>
      <c r="G4" s="22"/>
      <c r="H4" s="23"/>
      <c r="I4" s="23"/>
      <c r="J4" s="23"/>
      <c r="K4" s="23"/>
      <c r="L4" s="22"/>
      <c r="N4" s="8"/>
    </row>
    <row r="5" spans="1:14" s="9" customFormat="1" ht="12" customHeight="1" x14ac:dyDescent="0.25">
      <c r="A5" s="24" t="s">
        <v>575</v>
      </c>
      <c r="B5" s="10"/>
      <c r="C5" s="22"/>
      <c r="D5" s="21"/>
      <c r="E5" s="22"/>
      <c r="F5" s="23"/>
      <c r="G5" s="22"/>
      <c r="H5" s="23"/>
      <c r="I5" s="23"/>
      <c r="J5" s="23"/>
      <c r="K5" s="23"/>
      <c r="L5" s="22"/>
      <c r="N5" s="8"/>
    </row>
    <row r="6" spans="1:14" s="9" customFormat="1" ht="13.5" x14ac:dyDescent="0.25">
      <c r="A6" s="27" t="s">
        <v>562</v>
      </c>
      <c r="B6" s="28" t="s">
        <v>563</v>
      </c>
      <c r="C6" s="27" t="s">
        <v>563</v>
      </c>
      <c r="D6" s="29"/>
      <c r="E6" s="30"/>
      <c r="F6" s="29"/>
      <c r="G6" s="31"/>
      <c r="H6" s="31"/>
      <c r="I6" s="31"/>
      <c r="J6" s="31"/>
      <c r="K6" s="31"/>
      <c r="N6" s="8"/>
    </row>
    <row r="7" spans="1:14" ht="13.5" x14ac:dyDescent="0.25">
      <c r="A7" s="6"/>
      <c r="B7" s="32"/>
      <c r="C7" s="6"/>
      <c r="D7" s="33" t="s">
        <v>554</v>
      </c>
      <c r="E7" s="34"/>
      <c r="F7" s="6"/>
      <c r="G7" s="186" t="s">
        <v>548</v>
      </c>
      <c r="H7" s="186"/>
      <c r="I7" s="186"/>
      <c r="J7" s="186"/>
      <c r="K7" s="186"/>
      <c r="L7" s="9"/>
      <c r="M7" s="9"/>
    </row>
    <row r="8" spans="1:14" ht="14.25" thickBot="1" x14ac:dyDescent="0.3">
      <c r="A8" s="36" t="s">
        <v>555</v>
      </c>
      <c r="B8" s="35" t="s">
        <v>553</v>
      </c>
      <c r="C8" s="37" t="s">
        <v>557</v>
      </c>
      <c r="D8" s="36" t="s">
        <v>558</v>
      </c>
      <c r="E8" s="38" t="s">
        <v>549</v>
      </c>
      <c r="F8" s="39"/>
      <c r="G8" s="40" t="s">
        <v>550</v>
      </c>
      <c r="H8" s="41"/>
      <c r="I8" s="40" t="s">
        <v>551</v>
      </c>
      <c r="J8" s="41"/>
      <c r="K8" s="40" t="s">
        <v>552</v>
      </c>
      <c r="L8" s="9"/>
      <c r="M8" s="9"/>
      <c r="N8" s="5" t="s">
        <v>0</v>
      </c>
    </row>
    <row r="9" spans="1:14" ht="13.5" x14ac:dyDescent="0.25">
      <c r="A9" s="1" t="s">
        <v>1</v>
      </c>
      <c r="B9" s="1" t="s">
        <v>2</v>
      </c>
      <c r="C9" s="1" t="s">
        <v>3</v>
      </c>
      <c r="D9" s="1" t="s">
        <v>4</v>
      </c>
      <c r="E9" s="12">
        <v>141</v>
      </c>
      <c r="F9" s="11"/>
      <c r="G9" s="13">
        <f t="shared" ref="G9:G40" si="0">TRUNC((L9*86400)/3600)</f>
        <v>12</v>
      </c>
      <c r="H9" s="14" t="s">
        <v>559</v>
      </c>
      <c r="I9" s="13">
        <f t="shared" ref="I9:I40" si="1">TRUNC(MOD((L9*86400),3600)/60)</f>
        <v>43</v>
      </c>
      <c r="J9" s="14" t="s">
        <v>559</v>
      </c>
      <c r="K9" s="13">
        <f t="shared" ref="K9:K40" si="2">INT(MOD((L9*86400),60))</f>
        <v>54</v>
      </c>
      <c r="L9" s="15">
        <f t="shared" ref="L9:L40" si="3">(((300-E9)*5.25)/86400)+(3600*12.5/86400)</f>
        <v>0.53049479166666669</v>
      </c>
      <c r="M9" s="1"/>
      <c r="N9" s="2">
        <v>36</v>
      </c>
    </row>
    <row r="10" spans="1:14" ht="13.5" x14ac:dyDescent="0.25">
      <c r="A10" s="7" t="s">
        <v>5</v>
      </c>
      <c r="B10" s="59">
        <v>84</v>
      </c>
      <c r="C10" s="51" t="s">
        <v>582</v>
      </c>
      <c r="D10" s="82" t="s">
        <v>583</v>
      </c>
      <c r="E10" s="83">
        <v>189</v>
      </c>
      <c r="F10" s="1"/>
      <c r="G10" s="13">
        <f t="shared" si="0"/>
        <v>12</v>
      </c>
      <c r="H10" s="14" t="s">
        <v>559</v>
      </c>
      <c r="I10" s="13">
        <f t="shared" si="1"/>
        <v>39</v>
      </c>
      <c r="J10" s="14" t="s">
        <v>559</v>
      </c>
      <c r="K10" s="13">
        <f t="shared" si="2"/>
        <v>42</v>
      </c>
      <c r="L10" s="15">
        <f t="shared" si="3"/>
        <v>0.52757812500000001</v>
      </c>
      <c r="M10" s="1"/>
      <c r="N10" s="2">
        <v>26</v>
      </c>
    </row>
    <row r="11" spans="1:14" ht="13.5" x14ac:dyDescent="0.25">
      <c r="A11" s="1" t="s">
        <v>7</v>
      </c>
      <c r="B11" s="2"/>
      <c r="C11" s="1" t="s">
        <v>8</v>
      </c>
      <c r="D11" s="1" t="s">
        <v>9</v>
      </c>
      <c r="E11" s="1">
        <v>231</v>
      </c>
      <c r="F11" s="1"/>
      <c r="G11" s="13">
        <f t="shared" si="0"/>
        <v>12</v>
      </c>
      <c r="H11" s="14" t="s">
        <v>559</v>
      </c>
      <c r="I11" s="13">
        <f t="shared" si="1"/>
        <v>36</v>
      </c>
      <c r="J11" s="14" t="s">
        <v>559</v>
      </c>
      <c r="K11" s="13">
        <f t="shared" si="2"/>
        <v>2</v>
      </c>
      <c r="L11" s="15">
        <f t="shared" si="3"/>
        <v>0.52502604166666667</v>
      </c>
      <c r="M11" s="1"/>
      <c r="N11" s="2">
        <v>0</v>
      </c>
    </row>
    <row r="12" spans="1:14" ht="13.5" x14ac:dyDescent="0.25">
      <c r="A12" s="1" t="s">
        <v>10</v>
      </c>
      <c r="B12" s="2" t="s">
        <v>11</v>
      </c>
      <c r="C12" s="1" t="s">
        <v>12</v>
      </c>
      <c r="D12" s="1" t="s">
        <v>13</v>
      </c>
      <c r="E12" s="17">
        <v>219</v>
      </c>
      <c r="F12" s="1"/>
      <c r="G12" s="13">
        <f t="shared" si="0"/>
        <v>12</v>
      </c>
      <c r="H12" s="14" t="s">
        <v>559</v>
      </c>
      <c r="I12" s="13">
        <f t="shared" si="1"/>
        <v>37</v>
      </c>
      <c r="J12" s="14" t="s">
        <v>559</v>
      </c>
      <c r="K12" s="13">
        <f t="shared" si="2"/>
        <v>5</v>
      </c>
      <c r="L12" s="15">
        <f t="shared" si="3"/>
        <v>0.52575520833333333</v>
      </c>
      <c r="M12" s="1"/>
      <c r="N12" s="2">
        <v>26</v>
      </c>
    </row>
    <row r="13" spans="1:14" ht="13.5" x14ac:dyDescent="0.25">
      <c r="A13" s="1" t="s">
        <v>14</v>
      </c>
      <c r="B13" s="2"/>
      <c r="C13" s="1" t="s">
        <v>15</v>
      </c>
      <c r="D13" s="1" t="s">
        <v>16</v>
      </c>
      <c r="E13" s="1">
        <v>189</v>
      </c>
      <c r="F13" s="1"/>
      <c r="G13" s="13">
        <f t="shared" si="0"/>
        <v>12</v>
      </c>
      <c r="H13" s="14" t="s">
        <v>559</v>
      </c>
      <c r="I13" s="13">
        <f t="shared" si="1"/>
        <v>39</v>
      </c>
      <c r="J13" s="14" t="s">
        <v>559</v>
      </c>
      <c r="K13" s="13">
        <f t="shared" si="2"/>
        <v>42</v>
      </c>
      <c r="L13" s="15">
        <f t="shared" si="3"/>
        <v>0.52757812500000001</v>
      </c>
      <c r="M13" s="1"/>
      <c r="N13" s="2">
        <v>30</v>
      </c>
    </row>
    <row r="14" spans="1:14" ht="13.5" x14ac:dyDescent="0.25">
      <c r="A14" s="108" t="s">
        <v>656</v>
      </c>
      <c r="B14" s="79"/>
      <c r="C14" s="87" t="s">
        <v>657</v>
      </c>
      <c r="D14" s="86" t="s">
        <v>461</v>
      </c>
      <c r="E14" s="88">
        <v>207</v>
      </c>
      <c r="F14" s="1"/>
      <c r="G14" s="13">
        <f t="shared" si="0"/>
        <v>12</v>
      </c>
      <c r="H14" s="14" t="s">
        <v>559</v>
      </c>
      <c r="I14" s="13">
        <f t="shared" si="1"/>
        <v>38</v>
      </c>
      <c r="J14" s="14" t="s">
        <v>559</v>
      </c>
      <c r="K14" s="13">
        <f t="shared" si="2"/>
        <v>8</v>
      </c>
      <c r="L14" s="15">
        <f t="shared" si="3"/>
        <v>0.526484375</v>
      </c>
      <c r="M14" s="1"/>
      <c r="N14" s="2">
        <v>30</v>
      </c>
    </row>
    <row r="15" spans="1:14" ht="13.5" x14ac:dyDescent="0.25">
      <c r="A15" s="1" t="s">
        <v>17</v>
      </c>
      <c r="B15" s="1" t="s">
        <v>18</v>
      </c>
      <c r="C15" s="1" t="s">
        <v>19</v>
      </c>
      <c r="D15" s="1" t="s">
        <v>20</v>
      </c>
      <c r="E15" s="1">
        <v>228</v>
      </c>
      <c r="F15" s="1"/>
      <c r="G15" s="13">
        <f t="shared" si="0"/>
        <v>12</v>
      </c>
      <c r="H15" s="14" t="s">
        <v>559</v>
      </c>
      <c r="I15" s="13">
        <f t="shared" si="1"/>
        <v>36</v>
      </c>
      <c r="J15" s="14" t="s">
        <v>559</v>
      </c>
      <c r="K15" s="13">
        <f t="shared" si="2"/>
        <v>18</v>
      </c>
      <c r="L15" s="15">
        <f t="shared" si="3"/>
        <v>0.52520833333333339</v>
      </c>
      <c r="M15" s="1"/>
      <c r="N15" s="2">
        <v>41</v>
      </c>
    </row>
    <row r="16" spans="1:14" ht="13.5" x14ac:dyDescent="0.25">
      <c r="A16" s="1" t="s">
        <v>21</v>
      </c>
      <c r="B16" s="1" t="s">
        <v>22</v>
      </c>
      <c r="C16" s="1" t="s">
        <v>23</v>
      </c>
      <c r="D16" s="1" t="s">
        <v>24</v>
      </c>
      <c r="E16" s="1">
        <v>129</v>
      </c>
      <c r="F16" s="1"/>
      <c r="G16" s="13">
        <f t="shared" si="0"/>
        <v>12</v>
      </c>
      <c r="H16" s="14" t="s">
        <v>559</v>
      </c>
      <c r="I16" s="13">
        <f t="shared" si="1"/>
        <v>44</v>
      </c>
      <c r="J16" s="14" t="s">
        <v>559</v>
      </c>
      <c r="K16" s="13">
        <f t="shared" si="2"/>
        <v>57</v>
      </c>
      <c r="L16" s="15">
        <f t="shared" si="3"/>
        <v>0.53122395833333336</v>
      </c>
      <c r="M16" s="1"/>
      <c r="N16" s="2">
        <v>47</v>
      </c>
    </row>
    <row r="17" spans="1:14" ht="13.5" x14ac:dyDescent="0.25">
      <c r="A17" s="1" t="s">
        <v>25</v>
      </c>
      <c r="C17" s="1" t="s">
        <v>26</v>
      </c>
      <c r="D17" s="1" t="s">
        <v>27</v>
      </c>
      <c r="E17" s="1">
        <v>138</v>
      </c>
      <c r="F17" s="1"/>
      <c r="G17" s="13">
        <f t="shared" si="0"/>
        <v>12</v>
      </c>
      <c r="H17" s="14" t="s">
        <v>559</v>
      </c>
      <c r="I17" s="13">
        <f t="shared" si="1"/>
        <v>44</v>
      </c>
      <c r="J17" s="14" t="s">
        <v>559</v>
      </c>
      <c r="K17" s="13">
        <f t="shared" si="2"/>
        <v>10</v>
      </c>
      <c r="L17" s="15">
        <f t="shared" si="3"/>
        <v>0.53067708333333341</v>
      </c>
      <c r="M17" s="1"/>
      <c r="N17" s="2">
        <v>28</v>
      </c>
    </row>
    <row r="18" spans="1:14" ht="13.5" x14ac:dyDescent="0.25">
      <c r="A18" s="1" t="s">
        <v>28</v>
      </c>
      <c r="B18" s="2" t="s">
        <v>29</v>
      </c>
      <c r="C18" s="1" t="s">
        <v>30</v>
      </c>
      <c r="D18" s="1" t="s">
        <v>31</v>
      </c>
      <c r="E18" s="17">
        <v>210</v>
      </c>
      <c r="F18" s="1"/>
      <c r="G18" s="13">
        <f t="shared" si="0"/>
        <v>12</v>
      </c>
      <c r="H18" s="14" t="s">
        <v>559</v>
      </c>
      <c r="I18" s="13">
        <f t="shared" si="1"/>
        <v>37</v>
      </c>
      <c r="J18" s="14" t="s">
        <v>559</v>
      </c>
      <c r="K18" s="13">
        <f t="shared" si="2"/>
        <v>52</v>
      </c>
      <c r="L18" s="15">
        <f t="shared" si="3"/>
        <v>0.52630208333333339</v>
      </c>
      <c r="M18" s="1"/>
      <c r="N18" s="2">
        <v>46</v>
      </c>
    </row>
    <row r="19" spans="1:14" ht="13.5" x14ac:dyDescent="0.25">
      <c r="A19" s="1" t="s">
        <v>32</v>
      </c>
      <c r="B19" s="2"/>
      <c r="C19" s="1" t="s">
        <v>33</v>
      </c>
      <c r="D19" s="1" t="s">
        <v>34</v>
      </c>
      <c r="E19" s="17">
        <v>90</v>
      </c>
      <c r="F19" s="1"/>
      <c r="G19" s="13">
        <f t="shared" si="0"/>
        <v>12</v>
      </c>
      <c r="H19" s="14" t="s">
        <v>559</v>
      </c>
      <c r="I19" s="13">
        <f t="shared" si="1"/>
        <v>48</v>
      </c>
      <c r="J19" s="14" t="s">
        <v>559</v>
      </c>
      <c r="K19" s="13">
        <f t="shared" si="2"/>
        <v>22</v>
      </c>
      <c r="L19" s="15">
        <f t="shared" si="3"/>
        <v>0.53359375000000009</v>
      </c>
      <c r="M19" s="1"/>
      <c r="N19" s="2">
        <v>35</v>
      </c>
    </row>
    <row r="20" spans="1:14" ht="13.5" x14ac:dyDescent="0.25">
      <c r="A20" s="1" t="s">
        <v>35</v>
      </c>
      <c r="B20" s="2" t="s">
        <v>36</v>
      </c>
      <c r="C20" s="1" t="s">
        <v>37</v>
      </c>
      <c r="D20" s="1" t="s">
        <v>38</v>
      </c>
      <c r="E20" s="1">
        <v>129</v>
      </c>
      <c r="F20" s="1"/>
      <c r="G20" s="13">
        <f t="shared" si="0"/>
        <v>12</v>
      </c>
      <c r="H20" s="14" t="s">
        <v>559</v>
      </c>
      <c r="I20" s="13">
        <f t="shared" si="1"/>
        <v>44</v>
      </c>
      <c r="J20" s="14" t="s">
        <v>559</v>
      </c>
      <c r="K20" s="13">
        <f t="shared" si="2"/>
        <v>57</v>
      </c>
      <c r="L20" s="15">
        <f t="shared" si="3"/>
        <v>0.53122395833333336</v>
      </c>
      <c r="M20" s="1"/>
      <c r="N20" s="2"/>
    </row>
    <row r="21" spans="1:14" ht="13.5" x14ac:dyDescent="0.25">
      <c r="A21" s="1" t="s">
        <v>39</v>
      </c>
      <c r="B21" s="2"/>
      <c r="C21" s="1" t="s">
        <v>40</v>
      </c>
      <c r="D21" s="1" t="s">
        <v>41</v>
      </c>
      <c r="E21" s="1">
        <v>222</v>
      </c>
      <c r="F21" s="1"/>
      <c r="G21" s="13">
        <f t="shared" si="0"/>
        <v>12</v>
      </c>
      <c r="H21" s="14" t="s">
        <v>559</v>
      </c>
      <c r="I21" s="13">
        <f t="shared" si="1"/>
        <v>36</v>
      </c>
      <c r="J21" s="14" t="s">
        <v>559</v>
      </c>
      <c r="K21" s="13">
        <f t="shared" si="2"/>
        <v>49</v>
      </c>
      <c r="L21" s="15">
        <f t="shared" si="3"/>
        <v>0.52557291666666672</v>
      </c>
      <c r="M21" s="1"/>
      <c r="N21" s="2">
        <v>20</v>
      </c>
    </row>
    <row r="22" spans="1:14" ht="13.5" x14ac:dyDescent="0.25">
      <c r="A22" s="107" t="s">
        <v>671</v>
      </c>
      <c r="B22" s="59"/>
      <c r="C22" s="18" t="s">
        <v>674</v>
      </c>
      <c r="D22" s="18" t="s">
        <v>673</v>
      </c>
      <c r="E22" s="85">
        <v>228</v>
      </c>
      <c r="F22" s="1"/>
      <c r="G22" s="13">
        <f t="shared" si="0"/>
        <v>12</v>
      </c>
      <c r="H22" s="14" t="s">
        <v>559</v>
      </c>
      <c r="I22" s="13">
        <f t="shared" si="1"/>
        <v>36</v>
      </c>
      <c r="J22" s="14" t="s">
        <v>559</v>
      </c>
      <c r="K22" s="13">
        <f t="shared" si="2"/>
        <v>18</v>
      </c>
      <c r="L22" s="15">
        <f t="shared" si="3"/>
        <v>0.52520833333333339</v>
      </c>
      <c r="M22" s="1"/>
      <c r="N22" s="2">
        <v>34</v>
      </c>
    </row>
    <row r="23" spans="1:14" ht="13.5" x14ac:dyDescent="0.25">
      <c r="A23" s="107" t="s">
        <v>672</v>
      </c>
      <c r="B23" s="59"/>
      <c r="C23" s="18" t="s">
        <v>674</v>
      </c>
      <c r="D23" s="18" t="s">
        <v>673</v>
      </c>
      <c r="E23" s="85">
        <v>228</v>
      </c>
      <c r="F23" s="1"/>
      <c r="G23" s="13">
        <f t="shared" si="0"/>
        <v>12</v>
      </c>
      <c r="H23" s="14" t="s">
        <v>559</v>
      </c>
      <c r="I23" s="13">
        <f t="shared" si="1"/>
        <v>36</v>
      </c>
      <c r="J23" s="14" t="s">
        <v>559</v>
      </c>
      <c r="K23" s="13">
        <f t="shared" si="2"/>
        <v>18</v>
      </c>
      <c r="L23" s="15">
        <f t="shared" si="3"/>
        <v>0.52520833333333339</v>
      </c>
      <c r="M23" s="1"/>
      <c r="N23" s="2">
        <v>33</v>
      </c>
    </row>
    <row r="24" spans="1:14" ht="13.5" x14ac:dyDescent="0.25">
      <c r="A24" s="7" t="s">
        <v>42</v>
      </c>
      <c r="C24" s="1" t="s">
        <v>43</v>
      </c>
      <c r="D24" s="1" t="s">
        <v>44</v>
      </c>
      <c r="E24" s="20">
        <v>270</v>
      </c>
      <c r="F24" s="1"/>
      <c r="G24" s="13">
        <f t="shared" si="0"/>
        <v>12</v>
      </c>
      <c r="H24" s="14" t="s">
        <v>559</v>
      </c>
      <c r="I24" s="13">
        <f t="shared" si="1"/>
        <v>32</v>
      </c>
      <c r="J24" s="14" t="s">
        <v>559</v>
      </c>
      <c r="K24" s="13">
        <f t="shared" si="2"/>
        <v>37</v>
      </c>
      <c r="L24" s="15">
        <f t="shared" si="3"/>
        <v>0.52265625000000004</v>
      </c>
      <c r="M24" s="1"/>
      <c r="N24" s="2">
        <v>44</v>
      </c>
    </row>
    <row r="25" spans="1:14" ht="13.5" x14ac:dyDescent="0.25">
      <c r="A25" s="1" t="s">
        <v>45</v>
      </c>
      <c r="B25" s="2"/>
      <c r="C25" s="1" t="s">
        <v>46</v>
      </c>
      <c r="D25" s="1" t="s">
        <v>47</v>
      </c>
      <c r="E25" s="1">
        <v>150</v>
      </c>
      <c r="F25" s="1"/>
      <c r="G25" s="13">
        <f t="shared" si="0"/>
        <v>12</v>
      </c>
      <c r="H25" s="14" t="s">
        <v>559</v>
      </c>
      <c r="I25" s="13">
        <f t="shared" si="1"/>
        <v>43</v>
      </c>
      <c r="J25" s="14" t="s">
        <v>559</v>
      </c>
      <c r="K25" s="13">
        <f t="shared" si="2"/>
        <v>7</v>
      </c>
      <c r="L25" s="15">
        <f t="shared" si="3"/>
        <v>0.52994791666666674</v>
      </c>
      <c r="M25" s="1"/>
      <c r="N25" s="2">
        <v>40</v>
      </c>
    </row>
    <row r="26" spans="1:14" ht="13.5" x14ac:dyDescent="0.25">
      <c r="A26" s="1" t="s">
        <v>48</v>
      </c>
      <c r="B26" s="2"/>
      <c r="C26" s="1" t="s">
        <v>49</v>
      </c>
      <c r="D26" s="1" t="s">
        <v>50</v>
      </c>
      <c r="E26" s="1">
        <v>156</v>
      </c>
      <c r="F26" s="1"/>
      <c r="G26" s="13">
        <f t="shared" si="0"/>
        <v>12</v>
      </c>
      <c r="H26" s="14" t="s">
        <v>559</v>
      </c>
      <c r="I26" s="13">
        <f t="shared" si="1"/>
        <v>42</v>
      </c>
      <c r="J26" s="14" t="s">
        <v>559</v>
      </c>
      <c r="K26" s="13">
        <f t="shared" si="2"/>
        <v>36</v>
      </c>
      <c r="L26" s="15">
        <f t="shared" si="3"/>
        <v>0.52958333333333341</v>
      </c>
      <c r="M26" s="1"/>
      <c r="N26" s="2">
        <v>47</v>
      </c>
    </row>
    <row r="27" spans="1:14" ht="13.5" x14ac:dyDescent="0.25">
      <c r="A27" s="1" t="s">
        <v>51</v>
      </c>
      <c r="B27" s="2" t="s">
        <v>52</v>
      </c>
      <c r="C27" s="1" t="s">
        <v>53</v>
      </c>
      <c r="D27" s="1" t="s">
        <v>54</v>
      </c>
      <c r="E27" s="1">
        <v>96</v>
      </c>
      <c r="F27" s="1"/>
      <c r="G27" s="13">
        <f t="shared" si="0"/>
        <v>12</v>
      </c>
      <c r="H27" s="14" t="s">
        <v>559</v>
      </c>
      <c r="I27" s="13">
        <f t="shared" si="1"/>
        <v>47</v>
      </c>
      <c r="J27" s="14" t="s">
        <v>559</v>
      </c>
      <c r="K27" s="13">
        <f t="shared" si="2"/>
        <v>51</v>
      </c>
      <c r="L27" s="15">
        <f t="shared" si="3"/>
        <v>0.53322916666666675</v>
      </c>
      <c r="M27" s="1"/>
      <c r="N27" s="2">
        <v>30</v>
      </c>
    </row>
    <row r="28" spans="1:14" ht="13.5" x14ac:dyDescent="0.25">
      <c r="A28" s="1" t="s">
        <v>55</v>
      </c>
      <c r="B28" s="2" t="s">
        <v>56</v>
      </c>
      <c r="C28" s="1" t="s">
        <v>57</v>
      </c>
      <c r="D28" s="1" t="s">
        <v>58</v>
      </c>
      <c r="E28" s="20">
        <v>102</v>
      </c>
      <c r="F28" s="1"/>
      <c r="G28" s="13">
        <f t="shared" si="0"/>
        <v>12</v>
      </c>
      <c r="H28" s="14" t="s">
        <v>559</v>
      </c>
      <c r="I28" s="13">
        <f t="shared" si="1"/>
        <v>47</v>
      </c>
      <c r="J28" s="14" t="s">
        <v>559</v>
      </c>
      <c r="K28" s="13">
        <f t="shared" si="2"/>
        <v>19</v>
      </c>
      <c r="L28" s="15">
        <f t="shared" si="3"/>
        <v>0.53286458333333342</v>
      </c>
      <c r="M28" s="1"/>
      <c r="N28" s="2">
        <v>36</v>
      </c>
    </row>
    <row r="29" spans="1:14" ht="13.5" x14ac:dyDescent="0.25">
      <c r="A29" s="1" t="s">
        <v>59</v>
      </c>
      <c r="B29" s="2" t="s">
        <v>60</v>
      </c>
      <c r="C29" s="1" t="s">
        <v>61</v>
      </c>
      <c r="D29" s="1" t="s">
        <v>62</v>
      </c>
      <c r="E29" s="19">
        <v>90</v>
      </c>
      <c r="F29" s="1"/>
      <c r="G29" s="13">
        <f t="shared" si="0"/>
        <v>12</v>
      </c>
      <c r="H29" s="14" t="s">
        <v>559</v>
      </c>
      <c r="I29" s="13">
        <f t="shared" si="1"/>
        <v>48</v>
      </c>
      <c r="J29" s="14" t="s">
        <v>559</v>
      </c>
      <c r="K29" s="13">
        <f t="shared" si="2"/>
        <v>22</v>
      </c>
      <c r="L29" s="15">
        <f t="shared" si="3"/>
        <v>0.53359375000000009</v>
      </c>
      <c r="M29" s="1"/>
      <c r="N29" s="2">
        <v>26</v>
      </c>
    </row>
    <row r="30" spans="1:14" ht="13.5" x14ac:dyDescent="0.25">
      <c r="A30" s="1" t="s">
        <v>63</v>
      </c>
      <c r="B30" s="2"/>
      <c r="C30" s="1" t="s">
        <v>64</v>
      </c>
      <c r="D30" s="1" t="s">
        <v>65</v>
      </c>
      <c r="E30" s="1">
        <v>231</v>
      </c>
      <c r="F30" s="1"/>
      <c r="G30" s="13">
        <f t="shared" si="0"/>
        <v>12</v>
      </c>
      <c r="H30" s="14" t="s">
        <v>559</v>
      </c>
      <c r="I30" s="13">
        <f t="shared" si="1"/>
        <v>36</v>
      </c>
      <c r="J30" s="14" t="s">
        <v>559</v>
      </c>
      <c r="K30" s="13">
        <f t="shared" si="2"/>
        <v>2</v>
      </c>
      <c r="L30" s="15">
        <f t="shared" si="3"/>
        <v>0.52502604166666667</v>
      </c>
      <c r="M30" s="1"/>
      <c r="N30" s="2">
        <v>40</v>
      </c>
    </row>
    <row r="31" spans="1:14" ht="13.5" x14ac:dyDescent="0.25">
      <c r="A31" s="1" t="s">
        <v>66</v>
      </c>
      <c r="B31" s="2"/>
      <c r="C31" s="1" t="s">
        <v>67</v>
      </c>
      <c r="D31" s="7" t="s">
        <v>68</v>
      </c>
      <c r="E31" s="20">
        <v>111</v>
      </c>
      <c r="F31" s="1"/>
      <c r="G31" s="13">
        <f t="shared" si="0"/>
        <v>12</v>
      </c>
      <c r="H31" s="14" t="s">
        <v>559</v>
      </c>
      <c r="I31" s="13">
        <f t="shared" si="1"/>
        <v>46</v>
      </c>
      <c r="J31" s="14" t="s">
        <v>559</v>
      </c>
      <c r="K31" s="13">
        <f t="shared" si="2"/>
        <v>32</v>
      </c>
      <c r="L31" s="15">
        <f t="shared" si="3"/>
        <v>0.53231770833333336</v>
      </c>
      <c r="M31" s="1"/>
      <c r="N31" s="2">
        <v>32</v>
      </c>
    </row>
    <row r="32" spans="1:14" ht="13.5" x14ac:dyDescent="0.25">
      <c r="A32" s="1" t="s">
        <v>69</v>
      </c>
      <c r="C32" s="1" t="s">
        <v>70</v>
      </c>
      <c r="D32" s="1" t="s">
        <v>71</v>
      </c>
      <c r="E32" s="1">
        <v>222</v>
      </c>
      <c r="F32" s="1"/>
      <c r="G32" s="13">
        <f t="shared" si="0"/>
        <v>12</v>
      </c>
      <c r="H32" s="14" t="s">
        <v>559</v>
      </c>
      <c r="I32" s="13">
        <f t="shared" si="1"/>
        <v>36</v>
      </c>
      <c r="J32" s="14" t="s">
        <v>559</v>
      </c>
      <c r="K32" s="13">
        <f t="shared" si="2"/>
        <v>49</v>
      </c>
      <c r="L32" s="15">
        <f t="shared" si="3"/>
        <v>0.52557291666666672</v>
      </c>
      <c r="M32" s="1"/>
      <c r="N32" s="2">
        <v>30</v>
      </c>
    </row>
    <row r="33" spans="1:14" ht="13.5" x14ac:dyDescent="0.25">
      <c r="A33" s="1" t="s">
        <v>72</v>
      </c>
      <c r="B33" s="1" t="s">
        <v>73</v>
      </c>
      <c r="C33" s="1" t="s">
        <v>74</v>
      </c>
      <c r="D33" s="1" t="s">
        <v>75</v>
      </c>
      <c r="E33" s="17">
        <v>-6</v>
      </c>
      <c r="F33" s="1"/>
      <c r="G33" s="13">
        <f t="shared" si="0"/>
        <v>12</v>
      </c>
      <c r="H33" s="14" t="s">
        <v>559</v>
      </c>
      <c r="I33" s="13">
        <f t="shared" si="1"/>
        <v>56</v>
      </c>
      <c r="J33" s="14" t="s">
        <v>559</v>
      </c>
      <c r="K33" s="13">
        <f t="shared" si="2"/>
        <v>46</v>
      </c>
      <c r="L33" s="15">
        <f t="shared" si="3"/>
        <v>0.53942708333333333</v>
      </c>
      <c r="M33" s="1"/>
      <c r="N33" s="2">
        <v>32</v>
      </c>
    </row>
    <row r="34" spans="1:14" ht="13.5" x14ac:dyDescent="0.25">
      <c r="A34" s="1" t="s">
        <v>76</v>
      </c>
      <c r="B34" s="2"/>
      <c r="C34" s="1" t="s">
        <v>77</v>
      </c>
      <c r="D34" s="1" t="s">
        <v>78</v>
      </c>
      <c r="E34" s="1">
        <v>159</v>
      </c>
      <c r="F34" s="1"/>
      <c r="G34" s="13">
        <f t="shared" si="0"/>
        <v>12</v>
      </c>
      <c r="H34" s="14" t="s">
        <v>559</v>
      </c>
      <c r="I34" s="13">
        <f t="shared" si="1"/>
        <v>42</v>
      </c>
      <c r="J34" s="14" t="s">
        <v>559</v>
      </c>
      <c r="K34" s="13">
        <f t="shared" si="2"/>
        <v>20</v>
      </c>
      <c r="L34" s="15">
        <f t="shared" si="3"/>
        <v>0.52940104166666668</v>
      </c>
      <c r="M34" s="1"/>
      <c r="N34" s="2">
        <v>36</v>
      </c>
    </row>
    <row r="35" spans="1:14" ht="13.5" x14ac:dyDescent="0.25">
      <c r="A35" s="1" t="s">
        <v>79</v>
      </c>
      <c r="B35" s="2" t="s">
        <v>80</v>
      </c>
      <c r="C35" s="1" t="s">
        <v>81</v>
      </c>
      <c r="D35" s="1" t="s">
        <v>65</v>
      </c>
      <c r="E35" s="1">
        <v>204</v>
      </c>
      <c r="F35" s="1"/>
      <c r="G35" s="13">
        <f t="shared" si="0"/>
        <v>12</v>
      </c>
      <c r="H35" s="14" t="s">
        <v>559</v>
      </c>
      <c r="I35" s="13">
        <f t="shared" si="1"/>
        <v>38</v>
      </c>
      <c r="J35" s="14" t="s">
        <v>559</v>
      </c>
      <c r="K35" s="13">
        <f t="shared" si="2"/>
        <v>24</v>
      </c>
      <c r="L35" s="15">
        <f t="shared" si="3"/>
        <v>0.52666666666666673</v>
      </c>
      <c r="M35" s="1"/>
      <c r="N35" s="2">
        <v>29</v>
      </c>
    </row>
    <row r="36" spans="1:14" ht="13.5" x14ac:dyDescent="0.25">
      <c r="A36" s="1" t="s">
        <v>82</v>
      </c>
      <c r="B36" s="2" t="s">
        <v>83</v>
      </c>
      <c r="C36" s="1" t="s">
        <v>84</v>
      </c>
      <c r="D36" s="1" t="s">
        <v>85</v>
      </c>
      <c r="E36" s="17">
        <v>174</v>
      </c>
      <c r="F36" s="1"/>
      <c r="G36" s="13">
        <f t="shared" si="0"/>
        <v>12</v>
      </c>
      <c r="H36" s="14" t="s">
        <v>559</v>
      </c>
      <c r="I36" s="13">
        <f t="shared" si="1"/>
        <v>41</v>
      </c>
      <c r="J36" s="14" t="s">
        <v>559</v>
      </c>
      <c r="K36" s="13">
        <f t="shared" si="2"/>
        <v>1</v>
      </c>
      <c r="L36" s="15">
        <f t="shared" si="3"/>
        <v>0.5284895833333334</v>
      </c>
      <c r="M36" s="1"/>
      <c r="N36" s="2">
        <v>50</v>
      </c>
    </row>
    <row r="37" spans="1:14" ht="13.5" x14ac:dyDescent="0.25">
      <c r="A37" s="1" t="s">
        <v>86</v>
      </c>
      <c r="B37" s="1" t="s">
        <v>87</v>
      </c>
      <c r="C37" s="1" t="s">
        <v>88</v>
      </c>
      <c r="D37" s="1" t="s">
        <v>89</v>
      </c>
      <c r="E37" s="1">
        <v>153</v>
      </c>
      <c r="F37" s="1"/>
      <c r="G37" s="13">
        <f t="shared" si="0"/>
        <v>12</v>
      </c>
      <c r="H37" s="14" t="s">
        <v>559</v>
      </c>
      <c r="I37" s="13">
        <f t="shared" si="1"/>
        <v>42</v>
      </c>
      <c r="J37" s="14" t="s">
        <v>559</v>
      </c>
      <c r="K37" s="13">
        <f t="shared" si="2"/>
        <v>51</v>
      </c>
      <c r="L37" s="15">
        <f t="shared" si="3"/>
        <v>0.52976562500000002</v>
      </c>
      <c r="M37" s="1"/>
      <c r="N37" s="2">
        <v>25</v>
      </c>
    </row>
    <row r="38" spans="1:14" ht="13.5" x14ac:dyDescent="0.25">
      <c r="A38" s="7" t="s">
        <v>90</v>
      </c>
      <c r="B38" s="2" t="s">
        <v>91</v>
      </c>
      <c r="C38" s="1" t="s">
        <v>92</v>
      </c>
      <c r="D38" s="1" t="s">
        <v>93</v>
      </c>
      <c r="E38" s="20">
        <v>204</v>
      </c>
      <c r="F38" s="1"/>
      <c r="G38" s="13">
        <f t="shared" si="0"/>
        <v>12</v>
      </c>
      <c r="H38" s="14" t="s">
        <v>559</v>
      </c>
      <c r="I38" s="13">
        <f t="shared" si="1"/>
        <v>38</v>
      </c>
      <c r="J38" s="14" t="s">
        <v>559</v>
      </c>
      <c r="K38" s="13">
        <f t="shared" si="2"/>
        <v>24</v>
      </c>
      <c r="L38" s="15">
        <f t="shared" si="3"/>
        <v>0.52666666666666673</v>
      </c>
      <c r="M38" s="1"/>
      <c r="N38" s="2">
        <v>36</v>
      </c>
    </row>
    <row r="39" spans="1:14" ht="13.5" x14ac:dyDescent="0.25">
      <c r="A39" s="1" t="s">
        <v>94</v>
      </c>
      <c r="B39" s="1" t="s">
        <v>95</v>
      </c>
      <c r="C39" s="1" t="s">
        <v>96</v>
      </c>
      <c r="D39" s="1" t="s">
        <v>97</v>
      </c>
      <c r="E39" s="1">
        <v>-12</v>
      </c>
      <c r="F39" s="1"/>
      <c r="G39" s="13">
        <f t="shared" si="0"/>
        <v>12</v>
      </c>
      <c r="H39" s="14" t="s">
        <v>559</v>
      </c>
      <c r="I39" s="13">
        <f t="shared" si="1"/>
        <v>57</v>
      </c>
      <c r="J39" s="14" t="s">
        <v>559</v>
      </c>
      <c r="K39" s="13">
        <f t="shared" si="2"/>
        <v>18</v>
      </c>
      <c r="L39" s="15">
        <f t="shared" si="3"/>
        <v>0.53979166666666667</v>
      </c>
      <c r="M39" s="1"/>
      <c r="N39" s="2">
        <v>29</v>
      </c>
    </row>
    <row r="40" spans="1:14" ht="13.5" x14ac:dyDescent="0.25">
      <c r="A40" s="1" t="s">
        <v>98</v>
      </c>
      <c r="B40" s="2" t="s">
        <v>99</v>
      </c>
      <c r="C40" s="1" t="s">
        <v>100</v>
      </c>
      <c r="D40" s="1" t="s">
        <v>41</v>
      </c>
      <c r="E40" s="1">
        <v>222</v>
      </c>
      <c r="F40" s="1"/>
      <c r="G40" s="13">
        <f t="shared" si="0"/>
        <v>12</v>
      </c>
      <c r="H40" s="14" t="s">
        <v>559</v>
      </c>
      <c r="I40" s="13">
        <f t="shared" si="1"/>
        <v>36</v>
      </c>
      <c r="J40" s="14" t="s">
        <v>559</v>
      </c>
      <c r="K40" s="13">
        <f t="shared" si="2"/>
        <v>49</v>
      </c>
      <c r="L40" s="15">
        <f t="shared" si="3"/>
        <v>0.52557291666666672</v>
      </c>
      <c r="M40" s="1"/>
      <c r="N40" s="2">
        <v>27</v>
      </c>
    </row>
    <row r="41" spans="1:14" ht="13.5" x14ac:dyDescent="0.25">
      <c r="A41" s="1" t="s">
        <v>101</v>
      </c>
      <c r="B41" s="2"/>
      <c r="C41" s="1" t="s">
        <v>102</v>
      </c>
      <c r="D41" s="1" t="s">
        <v>103</v>
      </c>
      <c r="E41" s="1">
        <v>123</v>
      </c>
      <c r="F41" s="1"/>
      <c r="G41" s="13">
        <f t="shared" ref="G41:G72" si="4">TRUNC((L41*86400)/3600)</f>
        <v>12</v>
      </c>
      <c r="H41" s="14" t="s">
        <v>559</v>
      </c>
      <c r="I41" s="13">
        <f t="shared" ref="I41:I72" si="5">TRUNC(MOD((L41*86400),3600)/60)</f>
        <v>45</v>
      </c>
      <c r="J41" s="14" t="s">
        <v>559</v>
      </c>
      <c r="K41" s="13">
        <f t="shared" ref="K41:K72" si="6">INT(MOD((L41*86400),60))</f>
        <v>29</v>
      </c>
      <c r="L41" s="15">
        <f t="shared" ref="L41:L72" si="7">(((300-E41)*5.25)/86400)+(3600*12.5/86400)</f>
        <v>0.53158854166666669</v>
      </c>
      <c r="M41" s="1"/>
      <c r="N41" s="2">
        <v>44</v>
      </c>
    </row>
    <row r="42" spans="1:14" ht="13.5" x14ac:dyDescent="0.25">
      <c r="A42" s="1" t="s">
        <v>104</v>
      </c>
      <c r="B42" s="2" t="s">
        <v>105</v>
      </c>
      <c r="C42" s="1" t="s">
        <v>106</v>
      </c>
      <c r="D42" s="1" t="s">
        <v>107</v>
      </c>
      <c r="E42" s="1">
        <v>213</v>
      </c>
      <c r="F42" s="1"/>
      <c r="G42" s="13">
        <f t="shared" si="4"/>
        <v>12</v>
      </c>
      <c r="H42" s="14" t="s">
        <v>559</v>
      </c>
      <c r="I42" s="13">
        <f t="shared" si="5"/>
        <v>37</v>
      </c>
      <c r="J42" s="14" t="s">
        <v>559</v>
      </c>
      <c r="K42" s="13">
        <f t="shared" si="6"/>
        <v>36</v>
      </c>
      <c r="L42" s="15">
        <f t="shared" si="7"/>
        <v>0.52611979166666667</v>
      </c>
      <c r="M42" s="1"/>
      <c r="N42" s="2">
        <v>39</v>
      </c>
    </row>
    <row r="43" spans="1:14" ht="13.5" x14ac:dyDescent="0.25">
      <c r="A43" s="1" t="s">
        <v>109</v>
      </c>
      <c r="B43" s="2" t="s">
        <v>110</v>
      </c>
      <c r="C43" s="1" t="s">
        <v>111</v>
      </c>
      <c r="D43" s="1" t="s">
        <v>112</v>
      </c>
      <c r="E43" s="1">
        <v>228</v>
      </c>
      <c r="F43" s="1"/>
      <c r="G43" s="13">
        <f t="shared" si="4"/>
        <v>12</v>
      </c>
      <c r="H43" s="14" t="s">
        <v>559</v>
      </c>
      <c r="I43" s="13">
        <f t="shared" si="5"/>
        <v>36</v>
      </c>
      <c r="J43" s="14" t="s">
        <v>559</v>
      </c>
      <c r="K43" s="13">
        <f t="shared" si="6"/>
        <v>18</v>
      </c>
      <c r="L43" s="15">
        <f t="shared" si="7"/>
        <v>0.52520833333333339</v>
      </c>
      <c r="M43" s="1"/>
      <c r="N43" s="2">
        <v>31</v>
      </c>
    </row>
    <row r="44" spans="1:14" ht="13.5" x14ac:dyDescent="0.25">
      <c r="A44" s="1" t="s">
        <v>113</v>
      </c>
      <c r="B44" s="2" t="s">
        <v>114</v>
      </c>
      <c r="C44" s="1" t="s">
        <v>115</v>
      </c>
      <c r="D44" s="1" t="s">
        <v>116</v>
      </c>
      <c r="E44" s="1">
        <v>144</v>
      </c>
      <c r="F44" s="1"/>
      <c r="G44" s="13">
        <f t="shared" si="4"/>
        <v>12</v>
      </c>
      <c r="H44" s="14" t="s">
        <v>559</v>
      </c>
      <c r="I44" s="13">
        <f t="shared" si="5"/>
        <v>43</v>
      </c>
      <c r="J44" s="14" t="s">
        <v>559</v>
      </c>
      <c r="K44" s="13">
        <f t="shared" si="6"/>
        <v>39</v>
      </c>
      <c r="L44" s="15">
        <f t="shared" si="7"/>
        <v>0.53031250000000008</v>
      </c>
      <c r="M44" s="1"/>
      <c r="N44" s="2">
        <v>24</v>
      </c>
    </row>
    <row r="45" spans="1:14" ht="13.5" x14ac:dyDescent="0.25">
      <c r="A45" s="1" t="s">
        <v>117</v>
      </c>
      <c r="B45" s="2" t="s">
        <v>118</v>
      </c>
      <c r="C45" s="1" t="s">
        <v>119</v>
      </c>
      <c r="D45" s="1" t="s">
        <v>120</v>
      </c>
      <c r="E45" s="1">
        <v>102</v>
      </c>
      <c r="F45" s="1"/>
      <c r="G45" s="13">
        <f t="shared" si="4"/>
        <v>12</v>
      </c>
      <c r="H45" s="14" t="s">
        <v>559</v>
      </c>
      <c r="I45" s="13">
        <f t="shared" si="5"/>
        <v>47</v>
      </c>
      <c r="J45" s="14" t="s">
        <v>559</v>
      </c>
      <c r="K45" s="13">
        <f t="shared" si="6"/>
        <v>19</v>
      </c>
      <c r="L45" s="15">
        <f t="shared" si="7"/>
        <v>0.53286458333333342</v>
      </c>
      <c r="M45" s="1"/>
      <c r="N45" s="2">
        <v>26</v>
      </c>
    </row>
    <row r="46" spans="1:14" ht="13.5" x14ac:dyDescent="0.25">
      <c r="A46" s="1" t="s">
        <v>121</v>
      </c>
      <c r="B46" s="2" t="s">
        <v>122</v>
      </c>
      <c r="C46" s="1" t="s">
        <v>123</v>
      </c>
      <c r="D46" s="1" t="s">
        <v>65</v>
      </c>
      <c r="E46" s="1">
        <v>177</v>
      </c>
      <c r="F46" s="1"/>
      <c r="G46" s="13">
        <f t="shared" si="4"/>
        <v>12</v>
      </c>
      <c r="H46" s="14" t="s">
        <v>559</v>
      </c>
      <c r="I46" s="13">
        <f t="shared" si="5"/>
        <v>40</v>
      </c>
      <c r="J46" s="14" t="s">
        <v>559</v>
      </c>
      <c r="K46" s="13">
        <f t="shared" si="6"/>
        <v>45</v>
      </c>
      <c r="L46" s="15">
        <f t="shared" si="7"/>
        <v>0.52830729166666668</v>
      </c>
      <c r="M46" s="1"/>
      <c r="N46" s="2">
        <v>22</v>
      </c>
    </row>
    <row r="47" spans="1:14" ht="13.5" x14ac:dyDescent="0.25">
      <c r="A47" s="1" t="s">
        <v>124</v>
      </c>
      <c r="B47" s="2" t="s">
        <v>125</v>
      </c>
      <c r="C47" s="1" t="s">
        <v>126</v>
      </c>
      <c r="D47" s="1" t="s">
        <v>127</v>
      </c>
      <c r="E47" s="1">
        <v>174</v>
      </c>
      <c r="F47" s="1"/>
      <c r="G47" s="13">
        <f t="shared" si="4"/>
        <v>12</v>
      </c>
      <c r="H47" s="14" t="s">
        <v>559</v>
      </c>
      <c r="I47" s="13">
        <f t="shared" si="5"/>
        <v>41</v>
      </c>
      <c r="J47" s="14" t="s">
        <v>559</v>
      </c>
      <c r="K47" s="13">
        <f t="shared" si="6"/>
        <v>1</v>
      </c>
      <c r="L47" s="15">
        <f t="shared" si="7"/>
        <v>0.5284895833333334</v>
      </c>
      <c r="M47" s="1"/>
      <c r="N47" s="2">
        <v>36</v>
      </c>
    </row>
    <row r="48" spans="1:14" ht="13.5" x14ac:dyDescent="0.25">
      <c r="A48" s="7" t="s">
        <v>128</v>
      </c>
      <c r="B48" s="2"/>
      <c r="C48" s="1" t="s">
        <v>129</v>
      </c>
      <c r="D48" s="1" t="s">
        <v>561</v>
      </c>
      <c r="E48" s="20">
        <v>228</v>
      </c>
      <c r="F48" s="1"/>
      <c r="G48" s="13">
        <f t="shared" si="4"/>
        <v>12</v>
      </c>
      <c r="H48" s="14" t="s">
        <v>559</v>
      </c>
      <c r="I48" s="13">
        <f t="shared" si="5"/>
        <v>36</v>
      </c>
      <c r="J48" s="14" t="s">
        <v>559</v>
      </c>
      <c r="K48" s="13">
        <f t="shared" si="6"/>
        <v>18</v>
      </c>
      <c r="L48" s="15">
        <f t="shared" si="7"/>
        <v>0.52520833333333339</v>
      </c>
      <c r="M48" s="1"/>
      <c r="N48" s="2">
        <v>29</v>
      </c>
    </row>
    <row r="49" spans="1:14" ht="13.5" x14ac:dyDescent="0.25">
      <c r="A49" s="1" t="s">
        <v>130</v>
      </c>
      <c r="B49" s="2" t="s">
        <v>131</v>
      </c>
      <c r="C49" s="1"/>
      <c r="D49" s="1" t="s">
        <v>132</v>
      </c>
      <c r="E49" s="1">
        <v>273</v>
      </c>
      <c r="F49" s="1"/>
      <c r="G49" s="13">
        <f t="shared" si="4"/>
        <v>12</v>
      </c>
      <c r="H49" s="14" t="s">
        <v>559</v>
      </c>
      <c r="I49" s="13">
        <f t="shared" si="5"/>
        <v>32</v>
      </c>
      <c r="J49" s="14" t="s">
        <v>559</v>
      </c>
      <c r="K49" s="13">
        <f t="shared" si="6"/>
        <v>21</v>
      </c>
      <c r="L49" s="15">
        <f t="shared" si="7"/>
        <v>0.52247395833333332</v>
      </c>
      <c r="M49" s="1"/>
      <c r="N49" s="2">
        <v>32</v>
      </c>
    </row>
    <row r="50" spans="1:14" ht="13.5" x14ac:dyDescent="0.25">
      <c r="A50" s="1" t="s">
        <v>133</v>
      </c>
      <c r="B50" s="2" t="s">
        <v>134</v>
      </c>
      <c r="C50" s="1" t="s">
        <v>135</v>
      </c>
      <c r="D50" s="1" t="s">
        <v>89</v>
      </c>
      <c r="E50" s="1">
        <v>150</v>
      </c>
      <c r="F50" s="1"/>
      <c r="G50" s="13">
        <f t="shared" si="4"/>
        <v>12</v>
      </c>
      <c r="H50" s="14" t="s">
        <v>559</v>
      </c>
      <c r="I50" s="13">
        <f t="shared" si="5"/>
        <v>43</v>
      </c>
      <c r="J50" s="14" t="s">
        <v>559</v>
      </c>
      <c r="K50" s="13">
        <f t="shared" si="6"/>
        <v>7</v>
      </c>
      <c r="L50" s="15">
        <f t="shared" si="7"/>
        <v>0.52994791666666674</v>
      </c>
      <c r="M50" s="1"/>
      <c r="N50" s="2">
        <v>43</v>
      </c>
    </row>
    <row r="51" spans="1:14" ht="13.5" x14ac:dyDescent="0.25">
      <c r="A51" s="1" t="s">
        <v>136</v>
      </c>
      <c r="B51" s="1" t="s">
        <v>137</v>
      </c>
      <c r="C51" s="1" t="s">
        <v>138</v>
      </c>
      <c r="D51" s="1" t="s">
        <v>139</v>
      </c>
      <c r="E51" s="1">
        <v>174</v>
      </c>
      <c r="F51" s="1"/>
      <c r="G51" s="13">
        <f t="shared" si="4"/>
        <v>12</v>
      </c>
      <c r="H51" s="14" t="s">
        <v>559</v>
      </c>
      <c r="I51" s="13">
        <f t="shared" si="5"/>
        <v>41</v>
      </c>
      <c r="J51" s="14" t="s">
        <v>559</v>
      </c>
      <c r="K51" s="13">
        <f t="shared" si="6"/>
        <v>1</v>
      </c>
      <c r="L51" s="15">
        <f t="shared" si="7"/>
        <v>0.5284895833333334</v>
      </c>
      <c r="M51" s="1"/>
      <c r="N51" s="2">
        <v>23</v>
      </c>
    </row>
    <row r="52" spans="1:14" ht="13.5" x14ac:dyDescent="0.25">
      <c r="A52" s="1" t="s">
        <v>140</v>
      </c>
      <c r="C52" s="1" t="s">
        <v>141</v>
      </c>
      <c r="D52" s="1" t="s">
        <v>142</v>
      </c>
      <c r="E52" s="1">
        <v>168</v>
      </c>
      <c r="F52" s="1"/>
      <c r="G52" s="13">
        <f t="shared" si="4"/>
        <v>12</v>
      </c>
      <c r="H52" s="14" t="s">
        <v>559</v>
      </c>
      <c r="I52" s="13">
        <f t="shared" si="5"/>
        <v>41</v>
      </c>
      <c r="J52" s="14" t="s">
        <v>559</v>
      </c>
      <c r="K52" s="13">
        <f t="shared" si="6"/>
        <v>33</v>
      </c>
      <c r="L52" s="15">
        <f t="shared" si="7"/>
        <v>0.52885416666666674</v>
      </c>
      <c r="M52" s="1"/>
      <c r="N52" s="2">
        <v>37</v>
      </c>
    </row>
    <row r="53" spans="1:14" ht="13.5" x14ac:dyDescent="0.25">
      <c r="A53" s="1" t="s">
        <v>143</v>
      </c>
      <c r="B53" s="2"/>
      <c r="C53" s="1" t="s">
        <v>144</v>
      </c>
      <c r="D53" s="1" t="s">
        <v>145</v>
      </c>
      <c r="E53" s="1">
        <v>144</v>
      </c>
      <c r="F53" s="1"/>
      <c r="G53" s="13">
        <f t="shared" si="4"/>
        <v>12</v>
      </c>
      <c r="H53" s="14" t="s">
        <v>559</v>
      </c>
      <c r="I53" s="13">
        <f t="shared" si="5"/>
        <v>43</v>
      </c>
      <c r="J53" s="14" t="s">
        <v>559</v>
      </c>
      <c r="K53" s="13">
        <f t="shared" si="6"/>
        <v>39</v>
      </c>
      <c r="L53" s="15">
        <f t="shared" si="7"/>
        <v>0.53031250000000008</v>
      </c>
      <c r="M53" s="1"/>
      <c r="N53" s="2">
        <v>41</v>
      </c>
    </row>
    <row r="54" spans="1:14" ht="13.5" x14ac:dyDescent="0.25">
      <c r="A54" s="7" t="s">
        <v>146</v>
      </c>
      <c r="B54" s="2" t="s">
        <v>147</v>
      </c>
      <c r="C54" s="1" t="s">
        <v>148</v>
      </c>
      <c r="D54" s="1" t="s">
        <v>149</v>
      </c>
      <c r="E54" s="1"/>
      <c r="F54" s="1"/>
      <c r="G54" s="13">
        <f t="shared" si="4"/>
        <v>12</v>
      </c>
      <c r="H54" s="14" t="s">
        <v>559</v>
      </c>
      <c r="I54" s="13">
        <f t="shared" si="5"/>
        <v>56</v>
      </c>
      <c r="J54" s="14" t="s">
        <v>559</v>
      </c>
      <c r="K54" s="13">
        <f t="shared" si="6"/>
        <v>15</v>
      </c>
      <c r="L54" s="15">
        <f t="shared" si="7"/>
        <v>0.5390625</v>
      </c>
      <c r="M54" s="1"/>
      <c r="N54" s="2">
        <v>40</v>
      </c>
    </row>
    <row r="55" spans="1:14" ht="13.5" x14ac:dyDescent="0.25">
      <c r="A55" s="1" t="s">
        <v>150</v>
      </c>
      <c r="B55" s="2" t="s">
        <v>151</v>
      </c>
      <c r="C55" s="1" t="s">
        <v>152</v>
      </c>
      <c r="D55" s="1" t="s">
        <v>153</v>
      </c>
      <c r="E55" s="1">
        <v>129</v>
      </c>
      <c r="F55" s="1"/>
      <c r="G55" s="13">
        <f t="shared" si="4"/>
        <v>12</v>
      </c>
      <c r="H55" s="14" t="s">
        <v>559</v>
      </c>
      <c r="I55" s="13">
        <f t="shared" si="5"/>
        <v>44</v>
      </c>
      <c r="J55" s="14" t="s">
        <v>559</v>
      </c>
      <c r="K55" s="13">
        <f t="shared" si="6"/>
        <v>57</v>
      </c>
      <c r="L55" s="15">
        <f t="shared" si="7"/>
        <v>0.53122395833333336</v>
      </c>
      <c r="M55" s="1"/>
      <c r="N55" s="2">
        <v>32</v>
      </c>
    </row>
    <row r="56" spans="1:14" ht="13.5" x14ac:dyDescent="0.25">
      <c r="A56" s="1" t="s">
        <v>154</v>
      </c>
      <c r="B56" s="2" t="s">
        <v>155</v>
      </c>
      <c r="C56" s="1" t="s">
        <v>156</v>
      </c>
      <c r="D56" s="1" t="s">
        <v>157</v>
      </c>
      <c r="E56" s="1">
        <v>210</v>
      </c>
      <c r="F56" s="1"/>
      <c r="G56" s="13">
        <f t="shared" si="4"/>
        <v>12</v>
      </c>
      <c r="H56" s="14" t="s">
        <v>559</v>
      </c>
      <c r="I56" s="13">
        <f t="shared" si="5"/>
        <v>37</v>
      </c>
      <c r="J56" s="14" t="s">
        <v>559</v>
      </c>
      <c r="K56" s="13">
        <f t="shared" si="6"/>
        <v>52</v>
      </c>
      <c r="L56" s="15">
        <f t="shared" si="7"/>
        <v>0.52630208333333339</v>
      </c>
      <c r="M56" s="1"/>
      <c r="N56" s="2">
        <v>35</v>
      </c>
    </row>
    <row r="57" spans="1:14" ht="13.5" x14ac:dyDescent="0.25">
      <c r="A57" s="1" t="s">
        <v>158</v>
      </c>
      <c r="B57" s="2"/>
      <c r="C57" s="1" t="s">
        <v>159</v>
      </c>
      <c r="D57" s="7" t="s">
        <v>160</v>
      </c>
      <c r="E57" s="20">
        <v>117</v>
      </c>
      <c r="F57" s="1"/>
      <c r="G57" s="13">
        <f t="shared" si="4"/>
        <v>12</v>
      </c>
      <c r="H57" s="14" t="s">
        <v>559</v>
      </c>
      <c r="I57" s="13">
        <f t="shared" si="5"/>
        <v>46</v>
      </c>
      <c r="J57" s="14" t="s">
        <v>559</v>
      </c>
      <c r="K57" s="13">
        <f t="shared" si="6"/>
        <v>0</v>
      </c>
      <c r="L57" s="15">
        <f t="shared" si="7"/>
        <v>0.53195312500000003</v>
      </c>
      <c r="M57" s="1"/>
      <c r="N57" s="2">
        <v>30</v>
      </c>
    </row>
    <row r="58" spans="1:14" ht="13.5" x14ac:dyDescent="0.25">
      <c r="A58" s="1" t="s">
        <v>161</v>
      </c>
      <c r="B58" s="2"/>
      <c r="C58" s="1" t="s">
        <v>162</v>
      </c>
      <c r="D58" s="1" t="s">
        <v>163</v>
      </c>
      <c r="E58" s="1">
        <v>228</v>
      </c>
      <c r="F58" s="1"/>
      <c r="G58" s="13">
        <f t="shared" si="4"/>
        <v>12</v>
      </c>
      <c r="H58" s="14" t="s">
        <v>559</v>
      </c>
      <c r="I58" s="13">
        <f t="shared" si="5"/>
        <v>36</v>
      </c>
      <c r="J58" s="14" t="s">
        <v>559</v>
      </c>
      <c r="K58" s="13">
        <f t="shared" si="6"/>
        <v>18</v>
      </c>
      <c r="L58" s="15">
        <f t="shared" si="7"/>
        <v>0.52520833333333339</v>
      </c>
      <c r="M58" s="1"/>
      <c r="N58" s="2">
        <v>35</v>
      </c>
    </row>
    <row r="59" spans="1:14" ht="13.5" x14ac:dyDescent="0.25">
      <c r="A59" s="1" t="s">
        <v>164</v>
      </c>
      <c r="B59" s="2" t="s">
        <v>165</v>
      </c>
      <c r="C59" s="1" t="s">
        <v>166</v>
      </c>
      <c r="D59" s="1" t="s">
        <v>167</v>
      </c>
      <c r="E59" s="1">
        <v>87</v>
      </c>
      <c r="F59" s="1"/>
      <c r="G59" s="13">
        <f t="shared" si="4"/>
        <v>12</v>
      </c>
      <c r="H59" s="14" t="s">
        <v>559</v>
      </c>
      <c r="I59" s="13">
        <f t="shared" si="5"/>
        <v>48</v>
      </c>
      <c r="J59" s="14" t="s">
        <v>559</v>
      </c>
      <c r="K59" s="13">
        <f t="shared" si="6"/>
        <v>38</v>
      </c>
      <c r="L59" s="15">
        <f t="shared" si="7"/>
        <v>0.5337760416666667</v>
      </c>
      <c r="M59" s="1"/>
      <c r="N59" s="2">
        <v>27</v>
      </c>
    </row>
    <row r="60" spans="1:14" ht="13.5" x14ac:dyDescent="0.25">
      <c r="A60" s="1" t="s">
        <v>168</v>
      </c>
      <c r="B60" s="2" t="s">
        <v>169</v>
      </c>
      <c r="C60" s="1" t="s">
        <v>170</v>
      </c>
      <c r="D60" s="1" t="s">
        <v>171</v>
      </c>
      <c r="E60" s="1">
        <v>189</v>
      </c>
      <c r="F60" s="1"/>
      <c r="G60" s="13">
        <f t="shared" si="4"/>
        <v>12</v>
      </c>
      <c r="H60" s="14" t="s">
        <v>559</v>
      </c>
      <c r="I60" s="13">
        <f t="shared" si="5"/>
        <v>39</v>
      </c>
      <c r="J60" s="14" t="s">
        <v>559</v>
      </c>
      <c r="K60" s="13">
        <f t="shared" si="6"/>
        <v>42</v>
      </c>
      <c r="L60" s="15">
        <f t="shared" si="7"/>
        <v>0.52757812500000001</v>
      </c>
      <c r="M60" s="1"/>
      <c r="N60" s="2">
        <v>38</v>
      </c>
    </row>
    <row r="61" spans="1:14" ht="13.5" x14ac:dyDescent="0.25">
      <c r="A61" s="1" t="s">
        <v>172</v>
      </c>
      <c r="B61" s="2" t="s">
        <v>173</v>
      </c>
      <c r="C61" s="1" t="s">
        <v>174</v>
      </c>
      <c r="D61" s="1" t="s">
        <v>175</v>
      </c>
      <c r="E61" s="1">
        <v>72</v>
      </c>
      <c r="F61" s="1"/>
      <c r="G61" s="13">
        <f t="shared" si="4"/>
        <v>12</v>
      </c>
      <c r="H61" s="14" t="s">
        <v>559</v>
      </c>
      <c r="I61" s="13">
        <f t="shared" si="5"/>
        <v>49</v>
      </c>
      <c r="J61" s="14" t="s">
        <v>559</v>
      </c>
      <c r="K61" s="13">
        <f t="shared" si="6"/>
        <v>57</v>
      </c>
      <c r="L61" s="15">
        <f t="shared" si="7"/>
        <v>0.53468749999999998</v>
      </c>
      <c r="M61" s="1"/>
      <c r="N61" s="2">
        <v>37</v>
      </c>
    </row>
    <row r="62" spans="1:14" ht="13.5" x14ac:dyDescent="0.25">
      <c r="A62" s="1" t="s">
        <v>176</v>
      </c>
      <c r="B62" s="2"/>
      <c r="C62" s="1" t="s">
        <v>177</v>
      </c>
      <c r="D62" s="1" t="s">
        <v>178</v>
      </c>
      <c r="E62" s="1">
        <v>210</v>
      </c>
      <c r="F62" s="1"/>
      <c r="G62" s="13">
        <f t="shared" si="4"/>
        <v>12</v>
      </c>
      <c r="H62" s="14" t="s">
        <v>559</v>
      </c>
      <c r="I62" s="13">
        <f t="shared" si="5"/>
        <v>37</v>
      </c>
      <c r="J62" s="14" t="s">
        <v>559</v>
      </c>
      <c r="K62" s="13">
        <f t="shared" si="6"/>
        <v>52</v>
      </c>
      <c r="L62" s="15">
        <f t="shared" si="7"/>
        <v>0.52630208333333339</v>
      </c>
      <c r="M62" s="1"/>
      <c r="N62" s="2">
        <v>29</v>
      </c>
    </row>
    <row r="63" spans="1:14" ht="13.5" x14ac:dyDescent="0.25">
      <c r="A63" s="1" t="s">
        <v>179</v>
      </c>
      <c r="B63" s="1" t="s">
        <v>180</v>
      </c>
      <c r="C63" s="1" t="s">
        <v>181</v>
      </c>
      <c r="D63" s="1" t="s">
        <v>182</v>
      </c>
      <c r="E63" s="17">
        <v>144</v>
      </c>
      <c r="F63" s="1"/>
      <c r="G63" s="13">
        <f t="shared" si="4"/>
        <v>12</v>
      </c>
      <c r="H63" s="14" t="s">
        <v>559</v>
      </c>
      <c r="I63" s="13">
        <f t="shared" si="5"/>
        <v>43</v>
      </c>
      <c r="J63" s="14" t="s">
        <v>559</v>
      </c>
      <c r="K63" s="13">
        <f t="shared" si="6"/>
        <v>39</v>
      </c>
      <c r="L63" s="15">
        <f t="shared" si="7"/>
        <v>0.53031250000000008</v>
      </c>
      <c r="M63" s="1"/>
      <c r="N63" s="2">
        <v>33</v>
      </c>
    </row>
    <row r="64" spans="1:14" ht="13.5" x14ac:dyDescent="0.25">
      <c r="A64" s="1" t="s">
        <v>183</v>
      </c>
      <c r="B64" s="2"/>
      <c r="C64" s="1" t="s">
        <v>184</v>
      </c>
      <c r="D64" s="1" t="s">
        <v>185</v>
      </c>
      <c r="E64" s="17">
        <v>96</v>
      </c>
      <c r="F64" s="1"/>
      <c r="G64" s="13">
        <f t="shared" si="4"/>
        <v>12</v>
      </c>
      <c r="H64" s="14" t="s">
        <v>559</v>
      </c>
      <c r="I64" s="13">
        <f t="shared" si="5"/>
        <v>47</v>
      </c>
      <c r="J64" s="14" t="s">
        <v>559</v>
      </c>
      <c r="K64" s="13">
        <f t="shared" si="6"/>
        <v>51</v>
      </c>
      <c r="L64" s="15">
        <f t="shared" si="7"/>
        <v>0.53322916666666675</v>
      </c>
      <c r="M64" s="1"/>
      <c r="N64" s="2">
        <v>30</v>
      </c>
    </row>
    <row r="65" spans="1:14" ht="13.5" x14ac:dyDescent="0.25">
      <c r="A65" s="1" t="s">
        <v>186</v>
      </c>
      <c r="B65" s="2" t="s">
        <v>187</v>
      </c>
      <c r="C65" s="1" t="s">
        <v>188</v>
      </c>
      <c r="D65" s="1" t="s">
        <v>189</v>
      </c>
      <c r="E65" s="1">
        <v>180</v>
      </c>
      <c r="F65" s="1"/>
      <c r="G65" s="13">
        <f t="shared" si="4"/>
        <v>12</v>
      </c>
      <c r="H65" s="14" t="s">
        <v>559</v>
      </c>
      <c r="I65" s="13">
        <f t="shared" si="5"/>
        <v>40</v>
      </c>
      <c r="J65" s="14" t="s">
        <v>559</v>
      </c>
      <c r="K65" s="13">
        <f t="shared" si="6"/>
        <v>30</v>
      </c>
      <c r="L65" s="15">
        <f t="shared" si="7"/>
        <v>0.52812500000000007</v>
      </c>
      <c r="M65" s="1"/>
      <c r="N65" s="2">
        <v>30</v>
      </c>
    </row>
    <row r="66" spans="1:14" ht="13.5" x14ac:dyDescent="0.25">
      <c r="A66" s="1" t="s">
        <v>190</v>
      </c>
      <c r="B66" s="2"/>
      <c r="C66" s="1" t="s">
        <v>191</v>
      </c>
      <c r="D66" s="1" t="s">
        <v>192</v>
      </c>
      <c r="E66" s="1">
        <v>186</v>
      </c>
      <c r="F66" s="1"/>
      <c r="G66" s="13">
        <f t="shared" si="4"/>
        <v>12</v>
      </c>
      <c r="H66" s="14" t="s">
        <v>559</v>
      </c>
      <c r="I66" s="13">
        <f t="shared" si="5"/>
        <v>39</v>
      </c>
      <c r="J66" s="14" t="s">
        <v>559</v>
      </c>
      <c r="K66" s="13">
        <f t="shared" si="6"/>
        <v>58</v>
      </c>
      <c r="L66" s="15">
        <f t="shared" si="7"/>
        <v>0.52776041666666673</v>
      </c>
      <c r="M66" s="1"/>
      <c r="N66" s="2">
        <v>26</v>
      </c>
    </row>
    <row r="67" spans="1:14" ht="13.5" x14ac:dyDescent="0.25">
      <c r="A67" s="1" t="s">
        <v>193</v>
      </c>
      <c r="B67" s="2"/>
      <c r="C67" s="1" t="s">
        <v>194</v>
      </c>
      <c r="D67" s="1" t="s">
        <v>195</v>
      </c>
      <c r="E67" s="17">
        <v>156</v>
      </c>
      <c r="F67" s="1"/>
      <c r="G67" s="13">
        <f t="shared" si="4"/>
        <v>12</v>
      </c>
      <c r="H67" s="14" t="s">
        <v>559</v>
      </c>
      <c r="I67" s="13">
        <f t="shared" si="5"/>
        <v>42</v>
      </c>
      <c r="J67" s="14" t="s">
        <v>559</v>
      </c>
      <c r="K67" s="13">
        <f t="shared" si="6"/>
        <v>36</v>
      </c>
      <c r="L67" s="15">
        <f t="shared" si="7"/>
        <v>0.52958333333333341</v>
      </c>
      <c r="M67" s="1"/>
      <c r="N67" s="2">
        <v>27</v>
      </c>
    </row>
    <row r="68" spans="1:14" ht="13.5" x14ac:dyDescent="0.25">
      <c r="A68" s="1" t="s">
        <v>196</v>
      </c>
      <c r="B68" s="1" t="s">
        <v>197</v>
      </c>
      <c r="C68" s="1" t="s">
        <v>198</v>
      </c>
      <c r="D68" s="1" t="s">
        <v>65</v>
      </c>
      <c r="E68" s="1">
        <v>195</v>
      </c>
      <c r="F68" s="1"/>
      <c r="G68" s="13">
        <f t="shared" si="4"/>
        <v>12</v>
      </c>
      <c r="H68" s="14" t="s">
        <v>559</v>
      </c>
      <c r="I68" s="13">
        <f t="shared" si="5"/>
        <v>39</v>
      </c>
      <c r="J68" s="14" t="s">
        <v>559</v>
      </c>
      <c r="K68" s="13">
        <f t="shared" si="6"/>
        <v>11</v>
      </c>
      <c r="L68" s="15">
        <f t="shared" si="7"/>
        <v>0.52721354166666667</v>
      </c>
      <c r="M68" s="1"/>
      <c r="N68" s="2">
        <v>30</v>
      </c>
    </row>
    <row r="69" spans="1:14" ht="13.5" x14ac:dyDescent="0.25">
      <c r="A69" s="1" t="s">
        <v>199</v>
      </c>
      <c r="B69" s="2" t="s">
        <v>200</v>
      </c>
      <c r="C69" s="1" t="s">
        <v>201</v>
      </c>
      <c r="D69" s="1" t="s">
        <v>202</v>
      </c>
      <c r="E69" s="1">
        <v>240</v>
      </c>
      <c r="F69" s="1"/>
      <c r="G69" s="13">
        <f t="shared" si="4"/>
        <v>12</v>
      </c>
      <c r="H69" s="14" t="s">
        <v>559</v>
      </c>
      <c r="I69" s="13">
        <f t="shared" si="5"/>
        <v>35</v>
      </c>
      <c r="J69" s="14" t="s">
        <v>559</v>
      </c>
      <c r="K69" s="13">
        <f t="shared" si="6"/>
        <v>15</v>
      </c>
      <c r="L69" s="15">
        <f t="shared" si="7"/>
        <v>0.52447916666666672</v>
      </c>
      <c r="M69" s="1"/>
      <c r="N69" s="2">
        <v>35</v>
      </c>
    </row>
    <row r="70" spans="1:14" ht="13.5" x14ac:dyDescent="0.25">
      <c r="A70" s="1" t="s">
        <v>203</v>
      </c>
      <c r="B70" s="1" t="s">
        <v>204</v>
      </c>
      <c r="C70" s="1" t="s">
        <v>205</v>
      </c>
      <c r="D70" s="1" t="s">
        <v>178</v>
      </c>
      <c r="E70" s="1">
        <v>204</v>
      </c>
      <c r="F70" s="1"/>
      <c r="G70" s="13">
        <f t="shared" si="4"/>
        <v>12</v>
      </c>
      <c r="H70" s="14" t="s">
        <v>559</v>
      </c>
      <c r="I70" s="13">
        <f t="shared" si="5"/>
        <v>38</v>
      </c>
      <c r="J70" s="14" t="s">
        <v>559</v>
      </c>
      <c r="K70" s="13">
        <f t="shared" si="6"/>
        <v>24</v>
      </c>
      <c r="L70" s="15">
        <f t="shared" si="7"/>
        <v>0.52666666666666673</v>
      </c>
      <c r="M70" s="1"/>
      <c r="N70" s="2">
        <v>35</v>
      </c>
    </row>
    <row r="71" spans="1:14" ht="13.5" x14ac:dyDescent="0.25">
      <c r="A71" s="1" t="s">
        <v>206</v>
      </c>
      <c r="B71" s="2" t="s">
        <v>207</v>
      </c>
      <c r="C71" s="1" t="s">
        <v>208</v>
      </c>
      <c r="D71" s="1" t="s">
        <v>209</v>
      </c>
      <c r="E71" s="1">
        <v>201</v>
      </c>
      <c r="F71" s="1"/>
      <c r="G71" s="13">
        <f t="shared" si="4"/>
        <v>12</v>
      </c>
      <c r="H71" s="14" t="s">
        <v>559</v>
      </c>
      <c r="I71" s="13">
        <f t="shared" si="5"/>
        <v>38</v>
      </c>
      <c r="J71" s="14" t="s">
        <v>559</v>
      </c>
      <c r="K71" s="13">
        <f t="shared" si="6"/>
        <v>39</v>
      </c>
      <c r="L71" s="15">
        <f t="shared" si="7"/>
        <v>0.52684895833333334</v>
      </c>
      <c r="M71" s="1"/>
      <c r="N71" s="2">
        <v>30</v>
      </c>
    </row>
    <row r="72" spans="1:14" ht="13.5" x14ac:dyDescent="0.25">
      <c r="A72" s="1" t="s">
        <v>210</v>
      </c>
      <c r="B72" s="2" t="s">
        <v>211</v>
      </c>
      <c r="C72" s="1" t="s">
        <v>212</v>
      </c>
      <c r="D72" s="1" t="s">
        <v>213</v>
      </c>
      <c r="E72" s="1">
        <v>117</v>
      </c>
      <c r="F72" s="1"/>
      <c r="G72" s="13">
        <f t="shared" si="4"/>
        <v>12</v>
      </c>
      <c r="H72" s="14" t="s">
        <v>559</v>
      </c>
      <c r="I72" s="13">
        <f t="shared" si="5"/>
        <v>46</v>
      </c>
      <c r="J72" s="14" t="s">
        <v>559</v>
      </c>
      <c r="K72" s="13">
        <f t="shared" si="6"/>
        <v>0</v>
      </c>
      <c r="L72" s="15">
        <f t="shared" si="7"/>
        <v>0.53195312500000003</v>
      </c>
      <c r="M72" s="1"/>
      <c r="N72" s="2">
        <v>22</v>
      </c>
    </row>
    <row r="73" spans="1:14" ht="13.5" x14ac:dyDescent="0.25">
      <c r="A73" s="1" t="s">
        <v>214</v>
      </c>
      <c r="B73" s="2"/>
      <c r="C73" s="1" t="s">
        <v>215</v>
      </c>
      <c r="D73" s="1" t="s">
        <v>216</v>
      </c>
      <c r="E73" s="1">
        <v>78</v>
      </c>
      <c r="F73" s="1"/>
      <c r="G73" s="13">
        <f t="shared" ref="G73:G136" si="8">TRUNC((L73*86400)/3600)</f>
        <v>12</v>
      </c>
      <c r="H73" s="14" t="s">
        <v>559</v>
      </c>
      <c r="I73" s="13">
        <f t="shared" ref="I73:I136" si="9">TRUNC(MOD((L73*86400),3600)/60)</f>
        <v>49</v>
      </c>
      <c r="J73" s="14" t="s">
        <v>559</v>
      </c>
      <c r="K73" s="13">
        <f t="shared" ref="K73:K136" si="10">INT(MOD((L73*86400),60))</f>
        <v>25</v>
      </c>
      <c r="L73" s="15">
        <f t="shared" ref="L73:L136" si="11">(((300-E73)*5.25)/86400)+(3600*12.5/86400)</f>
        <v>0.53432291666666676</v>
      </c>
      <c r="M73" s="1"/>
      <c r="N73" s="2">
        <v>35</v>
      </c>
    </row>
    <row r="74" spans="1:14" ht="13.5" x14ac:dyDescent="0.25">
      <c r="A74" s="1" t="s">
        <v>217</v>
      </c>
      <c r="B74" s="2" t="s">
        <v>218</v>
      </c>
      <c r="C74" s="1" t="s">
        <v>219</v>
      </c>
      <c r="D74" s="1" t="s">
        <v>65</v>
      </c>
      <c r="E74" s="1">
        <v>186</v>
      </c>
      <c r="F74" s="1"/>
      <c r="G74" s="13">
        <f t="shared" si="8"/>
        <v>12</v>
      </c>
      <c r="H74" s="14" t="s">
        <v>559</v>
      </c>
      <c r="I74" s="13">
        <f t="shared" si="9"/>
        <v>39</v>
      </c>
      <c r="J74" s="14" t="s">
        <v>559</v>
      </c>
      <c r="K74" s="13">
        <f t="shared" si="10"/>
        <v>58</v>
      </c>
      <c r="L74" s="15">
        <f t="shared" si="11"/>
        <v>0.52776041666666673</v>
      </c>
      <c r="M74" s="1"/>
      <c r="N74" s="2">
        <v>34</v>
      </c>
    </row>
    <row r="75" spans="1:14" ht="13.5" x14ac:dyDescent="0.25">
      <c r="A75" s="7" t="s">
        <v>220</v>
      </c>
      <c r="B75" s="2"/>
      <c r="C75" s="1" t="s">
        <v>221</v>
      </c>
      <c r="D75" s="1" t="s">
        <v>132</v>
      </c>
      <c r="E75" s="1">
        <v>270</v>
      </c>
      <c r="F75" s="1"/>
      <c r="G75" s="13">
        <f t="shared" si="8"/>
        <v>12</v>
      </c>
      <c r="H75" s="14" t="s">
        <v>559</v>
      </c>
      <c r="I75" s="13">
        <f t="shared" si="9"/>
        <v>32</v>
      </c>
      <c r="J75" s="14" t="s">
        <v>559</v>
      </c>
      <c r="K75" s="13">
        <f t="shared" si="10"/>
        <v>37</v>
      </c>
      <c r="L75" s="15">
        <f t="shared" si="11"/>
        <v>0.52265625000000004</v>
      </c>
      <c r="M75" s="1"/>
      <c r="N75" s="2">
        <v>31</v>
      </c>
    </row>
    <row r="76" spans="1:14" ht="13.5" x14ac:dyDescent="0.25">
      <c r="A76" s="1" t="s">
        <v>222</v>
      </c>
      <c r="B76" s="2" t="s">
        <v>223</v>
      </c>
      <c r="C76" s="1" t="s">
        <v>224</v>
      </c>
      <c r="D76" s="1" t="s">
        <v>225</v>
      </c>
      <c r="E76" s="1">
        <v>150</v>
      </c>
      <c r="F76" s="1"/>
      <c r="G76" s="13">
        <f t="shared" si="8"/>
        <v>12</v>
      </c>
      <c r="H76" s="14" t="s">
        <v>559</v>
      </c>
      <c r="I76" s="13">
        <f t="shared" si="9"/>
        <v>43</v>
      </c>
      <c r="J76" s="14" t="s">
        <v>559</v>
      </c>
      <c r="K76" s="13">
        <f t="shared" si="10"/>
        <v>7</v>
      </c>
      <c r="L76" s="15">
        <f t="shared" si="11"/>
        <v>0.52994791666666674</v>
      </c>
      <c r="M76" s="1"/>
      <c r="N76" s="2">
        <v>36</v>
      </c>
    </row>
    <row r="77" spans="1:14" ht="13.5" x14ac:dyDescent="0.25">
      <c r="A77" s="1" t="s">
        <v>226</v>
      </c>
      <c r="B77" s="2" t="s">
        <v>227</v>
      </c>
      <c r="C77" s="1" t="s">
        <v>228</v>
      </c>
      <c r="D77" s="1" t="s">
        <v>108</v>
      </c>
      <c r="E77" s="1">
        <v>150</v>
      </c>
      <c r="F77" s="1"/>
      <c r="G77" s="13">
        <f t="shared" si="8"/>
        <v>12</v>
      </c>
      <c r="H77" s="14" t="s">
        <v>559</v>
      </c>
      <c r="I77" s="13">
        <f t="shared" si="9"/>
        <v>43</v>
      </c>
      <c r="J77" s="14" t="s">
        <v>559</v>
      </c>
      <c r="K77" s="13">
        <f t="shared" si="10"/>
        <v>7</v>
      </c>
      <c r="L77" s="15">
        <f t="shared" si="11"/>
        <v>0.52994791666666674</v>
      </c>
      <c r="M77" s="1"/>
      <c r="N77" s="2">
        <v>29</v>
      </c>
    </row>
    <row r="78" spans="1:14" ht="13.5" x14ac:dyDescent="0.25">
      <c r="A78" s="1" t="s">
        <v>229</v>
      </c>
      <c r="B78" s="2" t="s">
        <v>230</v>
      </c>
      <c r="C78" s="1" t="s">
        <v>231</v>
      </c>
      <c r="D78" s="1" t="s">
        <v>232</v>
      </c>
      <c r="E78" s="1">
        <v>168</v>
      </c>
      <c r="F78" s="1"/>
      <c r="G78" s="13">
        <f t="shared" si="8"/>
        <v>12</v>
      </c>
      <c r="H78" s="14" t="s">
        <v>559</v>
      </c>
      <c r="I78" s="13">
        <f t="shared" si="9"/>
        <v>41</v>
      </c>
      <c r="J78" s="14" t="s">
        <v>559</v>
      </c>
      <c r="K78" s="13">
        <f t="shared" si="10"/>
        <v>33</v>
      </c>
      <c r="L78" s="15">
        <f t="shared" si="11"/>
        <v>0.52885416666666674</v>
      </c>
      <c r="M78" s="1"/>
      <c r="N78" s="2">
        <v>24</v>
      </c>
    </row>
    <row r="79" spans="1:14" ht="13.5" x14ac:dyDescent="0.25">
      <c r="A79" s="7" t="s">
        <v>233</v>
      </c>
      <c r="C79" s="1" t="s">
        <v>234</v>
      </c>
      <c r="D79" s="1" t="s">
        <v>89</v>
      </c>
      <c r="E79" s="7">
        <v>150</v>
      </c>
      <c r="F79" s="1"/>
      <c r="G79" s="13">
        <f t="shared" si="8"/>
        <v>12</v>
      </c>
      <c r="H79" s="14" t="s">
        <v>559</v>
      </c>
      <c r="I79" s="13">
        <f t="shared" si="9"/>
        <v>43</v>
      </c>
      <c r="J79" s="14" t="s">
        <v>559</v>
      </c>
      <c r="K79" s="13">
        <f t="shared" si="10"/>
        <v>7</v>
      </c>
      <c r="L79" s="15">
        <f t="shared" si="11"/>
        <v>0.52994791666666674</v>
      </c>
      <c r="M79" s="1"/>
      <c r="N79" s="2">
        <v>38</v>
      </c>
    </row>
    <row r="80" spans="1:14" ht="13.5" x14ac:dyDescent="0.25">
      <c r="A80" s="7" t="s">
        <v>235</v>
      </c>
      <c r="B80" s="2" t="s">
        <v>236</v>
      </c>
      <c r="C80" s="1" t="s">
        <v>237</v>
      </c>
      <c r="D80" s="1" t="s">
        <v>238</v>
      </c>
      <c r="E80" s="17">
        <v>183</v>
      </c>
      <c r="F80" s="1"/>
      <c r="G80" s="13">
        <f t="shared" si="8"/>
        <v>12</v>
      </c>
      <c r="H80" s="14" t="s">
        <v>559</v>
      </c>
      <c r="I80" s="13">
        <f t="shared" si="9"/>
        <v>40</v>
      </c>
      <c r="J80" s="14" t="s">
        <v>559</v>
      </c>
      <c r="K80" s="13">
        <f t="shared" si="10"/>
        <v>14</v>
      </c>
      <c r="L80" s="15">
        <f t="shared" si="11"/>
        <v>0.52794270833333334</v>
      </c>
      <c r="M80" s="1"/>
      <c r="N80" s="2">
        <v>27</v>
      </c>
    </row>
    <row r="81" spans="1:14" ht="13.5" x14ac:dyDescent="0.25">
      <c r="A81" s="1" t="s">
        <v>239</v>
      </c>
      <c r="B81" s="2" t="s">
        <v>240</v>
      </c>
      <c r="C81" s="1" t="s">
        <v>241</v>
      </c>
      <c r="D81" s="1" t="s">
        <v>242</v>
      </c>
      <c r="E81" s="1">
        <v>174</v>
      </c>
      <c r="F81" s="1"/>
      <c r="G81" s="13">
        <f t="shared" si="8"/>
        <v>12</v>
      </c>
      <c r="H81" s="14" t="s">
        <v>559</v>
      </c>
      <c r="I81" s="13">
        <f t="shared" si="9"/>
        <v>41</v>
      </c>
      <c r="J81" s="14" t="s">
        <v>559</v>
      </c>
      <c r="K81" s="13">
        <f t="shared" si="10"/>
        <v>1</v>
      </c>
      <c r="L81" s="15">
        <f t="shared" si="11"/>
        <v>0.5284895833333334</v>
      </c>
      <c r="M81" s="1"/>
      <c r="N81" s="2">
        <v>26</v>
      </c>
    </row>
    <row r="82" spans="1:14" ht="13.5" x14ac:dyDescent="0.25">
      <c r="A82" s="1" t="s">
        <v>243</v>
      </c>
      <c r="B82" s="2" t="s">
        <v>244</v>
      </c>
      <c r="C82" s="1" t="s">
        <v>245</v>
      </c>
      <c r="D82" s="1" t="s">
        <v>246</v>
      </c>
      <c r="E82" s="1">
        <v>150</v>
      </c>
      <c r="F82" s="1"/>
      <c r="G82" s="13">
        <f t="shared" si="8"/>
        <v>12</v>
      </c>
      <c r="H82" s="14" t="s">
        <v>559</v>
      </c>
      <c r="I82" s="13">
        <f t="shared" si="9"/>
        <v>43</v>
      </c>
      <c r="J82" s="14" t="s">
        <v>559</v>
      </c>
      <c r="K82" s="13">
        <f t="shared" si="10"/>
        <v>7</v>
      </c>
      <c r="L82" s="15">
        <f t="shared" si="11"/>
        <v>0.52994791666666674</v>
      </c>
      <c r="M82" s="1"/>
      <c r="N82" s="2">
        <v>27</v>
      </c>
    </row>
    <row r="83" spans="1:14" ht="13.5" x14ac:dyDescent="0.25">
      <c r="A83" s="1" t="s">
        <v>247</v>
      </c>
      <c r="B83" s="2" t="s">
        <v>248</v>
      </c>
      <c r="C83" s="1" t="s">
        <v>249</v>
      </c>
      <c r="D83" s="1" t="s">
        <v>250</v>
      </c>
      <c r="E83" s="1">
        <v>207</v>
      </c>
      <c r="F83" s="1"/>
      <c r="G83" s="13">
        <f t="shared" si="8"/>
        <v>12</v>
      </c>
      <c r="H83" s="14" t="s">
        <v>559</v>
      </c>
      <c r="I83" s="13">
        <f t="shared" si="9"/>
        <v>38</v>
      </c>
      <c r="J83" s="14" t="s">
        <v>559</v>
      </c>
      <c r="K83" s="13">
        <f t="shared" si="10"/>
        <v>8</v>
      </c>
      <c r="L83" s="15">
        <f t="shared" si="11"/>
        <v>0.526484375</v>
      </c>
      <c r="M83" s="1"/>
      <c r="N83" s="2">
        <v>26</v>
      </c>
    </row>
    <row r="84" spans="1:14" ht="13.5" x14ac:dyDescent="0.25">
      <c r="A84" s="1" t="s">
        <v>251</v>
      </c>
      <c r="B84" s="2" t="s">
        <v>252</v>
      </c>
      <c r="C84" s="1" t="s">
        <v>253</v>
      </c>
      <c r="D84" s="1" t="s">
        <v>254</v>
      </c>
      <c r="E84" s="1">
        <v>249</v>
      </c>
      <c r="F84" s="1"/>
      <c r="G84" s="13">
        <f t="shared" si="8"/>
        <v>12</v>
      </c>
      <c r="H84" s="14" t="s">
        <v>559</v>
      </c>
      <c r="I84" s="13">
        <f t="shared" si="9"/>
        <v>34</v>
      </c>
      <c r="J84" s="14" t="s">
        <v>559</v>
      </c>
      <c r="K84" s="13">
        <f t="shared" si="10"/>
        <v>27</v>
      </c>
      <c r="L84" s="15">
        <f t="shared" si="11"/>
        <v>0.52393229166666666</v>
      </c>
      <c r="M84" s="1"/>
      <c r="N84" s="2">
        <v>29</v>
      </c>
    </row>
    <row r="85" spans="1:14" ht="13.5" x14ac:dyDescent="0.25">
      <c r="A85" s="1" t="s">
        <v>255</v>
      </c>
      <c r="B85" s="2" t="s">
        <v>256</v>
      </c>
      <c r="C85" s="1" t="s">
        <v>257</v>
      </c>
      <c r="D85" s="1" t="s">
        <v>178</v>
      </c>
      <c r="E85" s="1">
        <v>213</v>
      </c>
      <c r="F85" s="1"/>
      <c r="G85" s="13">
        <f t="shared" si="8"/>
        <v>12</v>
      </c>
      <c r="H85" s="14" t="s">
        <v>559</v>
      </c>
      <c r="I85" s="13">
        <f t="shared" si="9"/>
        <v>37</v>
      </c>
      <c r="J85" s="14" t="s">
        <v>559</v>
      </c>
      <c r="K85" s="13">
        <f t="shared" si="10"/>
        <v>36</v>
      </c>
      <c r="L85" s="15">
        <f t="shared" si="11"/>
        <v>0.52611979166666667</v>
      </c>
      <c r="M85" s="1"/>
      <c r="N85" s="2">
        <v>26</v>
      </c>
    </row>
    <row r="86" spans="1:14" ht="13.5" x14ac:dyDescent="0.25">
      <c r="A86" s="1" t="s">
        <v>258</v>
      </c>
      <c r="B86" s="2" t="s">
        <v>259</v>
      </c>
      <c r="C86" s="1" t="s">
        <v>260</v>
      </c>
      <c r="D86" s="1" t="s">
        <v>261</v>
      </c>
      <c r="E86" s="1">
        <v>216</v>
      </c>
      <c r="F86" s="1"/>
      <c r="G86" s="13">
        <f t="shared" si="8"/>
        <v>12</v>
      </c>
      <c r="H86" s="14" t="s">
        <v>559</v>
      </c>
      <c r="I86" s="13">
        <f t="shared" si="9"/>
        <v>37</v>
      </c>
      <c r="J86" s="14" t="s">
        <v>559</v>
      </c>
      <c r="K86" s="13">
        <f t="shared" si="10"/>
        <v>21</v>
      </c>
      <c r="L86" s="15">
        <f t="shared" si="11"/>
        <v>0.52593750000000006</v>
      </c>
      <c r="M86" s="1"/>
      <c r="N86" s="2">
        <v>30</v>
      </c>
    </row>
    <row r="87" spans="1:14" ht="13.5" x14ac:dyDescent="0.25">
      <c r="A87" s="1" t="s">
        <v>262</v>
      </c>
      <c r="B87" s="1" t="s">
        <v>263</v>
      </c>
      <c r="C87" s="1" t="s">
        <v>264</v>
      </c>
      <c r="D87" s="1" t="s">
        <v>265</v>
      </c>
      <c r="E87" s="1">
        <v>180</v>
      </c>
      <c r="F87" s="1"/>
      <c r="G87" s="13">
        <f t="shared" si="8"/>
        <v>12</v>
      </c>
      <c r="H87" s="14" t="s">
        <v>559</v>
      </c>
      <c r="I87" s="13">
        <f t="shared" si="9"/>
        <v>40</v>
      </c>
      <c r="J87" s="14" t="s">
        <v>559</v>
      </c>
      <c r="K87" s="13">
        <f t="shared" si="10"/>
        <v>30</v>
      </c>
      <c r="L87" s="15">
        <f t="shared" si="11"/>
        <v>0.52812500000000007</v>
      </c>
      <c r="M87" s="1"/>
      <c r="N87" s="2">
        <v>0</v>
      </c>
    </row>
    <row r="88" spans="1:14" ht="13.5" x14ac:dyDescent="0.25">
      <c r="A88" s="1" t="s">
        <v>266</v>
      </c>
      <c r="B88" s="2" t="s">
        <v>267</v>
      </c>
      <c r="C88" s="1" t="s">
        <v>268</v>
      </c>
      <c r="D88" s="1" t="s">
        <v>269</v>
      </c>
      <c r="E88" s="1">
        <v>168</v>
      </c>
      <c r="F88" s="1"/>
      <c r="G88" s="13">
        <f t="shared" si="8"/>
        <v>12</v>
      </c>
      <c r="H88" s="14" t="s">
        <v>559</v>
      </c>
      <c r="I88" s="13">
        <f t="shared" si="9"/>
        <v>41</v>
      </c>
      <c r="J88" s="14" t="s">
        <v>559</v>
      </c>
      <c r="K88" s="13">
        <f t="shared" si="10"/>
        <v>33</v>
      </c>
      <c r="L88" s="15">
        <f t="shared" si="11"/>
        <v>0.52885416666666674</v>
      </c>
      <c r="M88" s="1"/>
      <c r="N88" s="2">
        <v>22</v>
      </c>
    </row>
    <row r="89" spans="1:14" ht="13.5" x14ac:dyDescent="0.25">
      <c r="A89" s="1" t="s">
        <v>270</v>
      </c>
      <c r="B89" s="2"/>
      <c r="C89" s="1" t="s">
        <v>271</v>
      </c>
      <c r="D89" s="1" t="s">
        <v>272</v>
      </c>
      <c r="E89" s="1">
        <v>204</v>
      </c>
      <c r="F89" s="1"/>
      <c r="G89" s="13">
        <f t="shared" si="8"/>
        <v>12</v>
      </c>
      <c r="H89" s="14" t="s">
        <v>559</v>
      </c>
      <c r="I89" s="13">
        <f t="shared" si="9"/>
        <v>38</v>
      </c>
      <c r="J89" s="14" t="s">
        <v>559</v>
      </c>
      <c r="K89" s="13">
        <f t="shared" si="10"/>
        <v>24</v>
      </c>
      <c r="L89" s="15">
        <f t="shared" si="11"/>
        <v>0.52666666666666673</v>
      </c>
      <c r="M89" s="1"/>
      <c r="N89" s="2">
        <v>30</v>
      </c>
    </row>
    <row r="90" spans="1:14" ht="13.5" x14ac:dyDescent="0.25">
      <c r="A90" s="1" t="s">
        <v>273</v>
      </c>
      <c r="B90" s="2"/>
      <c r="C90" s="1" t="s">
        <v>274</v>
      </c>
      <c r="D90" s="1" t="s">
        <v>275</v>
      </c>
      <c r="E90" s="1">
        <v>180</v>
      </c>
      <c r="F90" s="1"/>
      <c r="G90" s="13">
        <f t="shared" si="8"/>
        <v>12</v>
      </c>
      <c r="H90" s="14" t="s">
        <v>559</v>
      </c>
      <c r="I90" s="13">
        <f t="shared" si="9"/>
        <v>40</v>
      </c>
      <c r="J90" s="14" t="s">
        <v>559</v>
      </c>
      <c r="K90" s="13">
        <f t="shared" si="10"/>
        <v>30</v>
      </c>
      <c r="L90" s="15">
        <f t="shared" si="11"/>
        <v>0.52812500000000007</v>
      </c>
      <c r="M90" s="1"/>
      <c r="N90" s="2">
        <v>30</v>
      </c>
    </row>
    <row r="91" spans="1:14" ht="13.5" x14ac:dyDescent="0.25">
      <c r="A91" s="1" t="s">
        <v>276</v>
      </c>
      <c r="B91" s="1" t="s">
        <v>277</v>
      </c>
      <c r="C91" s="1" t="s">
        <v>278</v>
      </c>
      <c r="D91" s="1" t="s">
        <v>279</v>
      </c>
      <c r="E91" s="1">
        <v>228</v>
      </c>
      <c r="F91" s="1"/>
      <c r="G91" s="13">
        <f t="shared" si="8"/>
        <v>12</v>
      </c>
      <c r="H91" s="14" t="s">
        <v>559</v>
      </c>
      <c r="I91" s="13">
        <f t="shared" si="9"/>
        <v>36</v>
      </c>
      <c r="J91" s="14" t="s">
        <v>559</v>
      </c>
      <c r="K91" s="13">
        <f t="shared" si="10"/>
        <v>18</v>
      </c>
      <c r="L91" s="15">
        <f t="shared" si="11"/>
        <v>0.52520833333333339</v>
      </c>
      <c r="M91" s="1"/>
      <c r="N91" s="2">
        <v>36</v>
      </c>
    </row>
    <row r="92" spans="1:14" ht="13.5" x14ac:dyDescent="0.25">
      <c r="A92" s="1" t="s">
        <v>281</v>
      </c>
      <c r="B92" s="1" t="s">
        <v>282</v>
      </c>
      <c r="C92" s="1" t="s">
        <v>283</v>
      </c>
      <c r="D92" s="1" t="s">
        <v>65</v>
      </c>
      <c r="E92" s="1">
        <v>189</v>
      </c>
      <c r="F92" s="1"/>
      <c r="G92" s="13">
        <f t="shared" si="8"/>
        <v>12</v>
      </c>
      <c r="H92" s="14" t="s">
        <v>559</v>
      </c>
      <c r="I92" s="13">
        <f t="shared" si="9"/>
        <v>39</v>
      </c>
      <c r="J92" s="14" t="s">
        <v>559</v>
      </c>
      <c r="K92" s="13">
        <f t="shared" si="10"/>
        <v>42</v>
      </c>
      <c r="L92" s="15">
        <f t="shared" si="11"/>
        <v>0.52757812500000001</v>
      </c>
      <c r="M92" s="1"/>
      <c r="N92" s="2">
        <v>34</v>
      </c>
    </row>
    <row r="93" spans="1:14" ht="13.5" x14ac:dyDescent="0.25">
      <c r="A93" s="1" t="s">
        <v>284</v>
      </c>
      <c r="C93" s="1" t="s">
        <v>285</v>
      </c>
      <c r="D93" s="1" t="s">
        <v>286</v>
      </c>
      <c r="E93" s="1">
        <v>177</v>
      </c>
      <c r="F93" s="1"/>
      <c r="G93" s="13">
        <f t="shared" si="8"/>
        <v>12</v>
      </c>
      <c r="H93" s="14" t="s">
        <v>559</v>
      </c>
      <c r="I93" s="13">
        <f t="shared" si="9"/>
        <v>40</v>
      </c>
      <c r="J93" s="14" t="s">
        <v>559</v>
      </c>
      <c r="K93" s="13">
        <f t="shared" si="10"/>
        <v>45</v>
      </c>
      <c r="L93" s="15">
        <f t="shared" si="11"/>
        <v>0.52830729166666668</v>
      </c>
      <c r="M93" s="1"/>
      <c r="N93" s="2">
        <v>34</v>
      </c>
    </row>
    <row r="94" spans="1:14" ht="13.5" x14ac:dyDescent="0.25">
      <c r="A94" s="1" t="s">
        <v>287</v>
      </c>
      <c r="C94" s="1" t="s">
        <v>288</v>
      </c>
      <c r="D94" s="1" t="s">
        <v>289</v>
      </c>
      <c r="E94" s="1">
        <v>156</v>
      </c>
      <c r="F94" s="1"/>
      <c r="G94" s="13">
        <f t="shared" si="8"/>
        <v>12</v>
      </c>
      <c r="H94" s="14" t="s">
        <v>559</v>
      </c>
      <c r="I94" s="13">
        <f t="shared" si="9"/>
        <v>42</v>
      </c>
      <c r="J94" s="14" t="s">
        <v>559</v>
      </c>
      <c r="K94" s="13">
        <f t="shared" si="10"/>
        <v>36</v>
      </c>
      <c r="L94" s="15">
        <f t="shared" si="11"/>
        <v>0.52958333333333341</v>
      </c>
      <c r="M94" s="1"/>
      <c r="N94" s="2">
        <v>24</v>
      </c>
    </row>
    <row r="95" spans="1:14" ht="13.5" x14ac:dyDescent="0.25">
      <c r="A95" s="1" t="s">
        <v>290</v>
      </c>
      <c r="B95" s="2" t="s">
        <v>291</v>
      </c>
      <c r="C95" s="1" t="s">
        <v>292</v>
      </c>
      <c r="D95" s="1" t="s">
        <v>108</v>
      </c>
      <c r="E95" s="17">
        <v>159</v>
      </c>
      <c r="F95" s="1"/>
      <c r="G95" s="13">
        <f t="shared" si="8"/>
        <v>12</v>
      </c>
      <c r="H95" s="14" t="s">
        <v>559</v>
      </c>
      <c r="I95" s="13">
        <f t="shared" si="9"/>
        <v>42</v>
      </c>
      <c r="J95" s="14" t="s">
        <v>559</v>
      </c>
      <c r="K95" s="13">
        <f t="shared" si="10"/>
        <v>20</v>
      </c>
      <c r="L95" s="15">
        <f t="shared" si="11"/>
        <v>0.52940104166666668</v>
      </c>
      <c r="M95" s="1"/>
      <c r="N95" s="2">
        <v>38</v>
      </c>
    </row>
    <row r="96" spans="1:14" ht="13.5" x14ac:dyDescent="0.25">
      <c r="A96" s="1" t="s">
        <v>293</v>
      </c>
      <c r="B96" s="2" t="s">
        <v>294</v>
      </c>
      <c r="C96" s="1" t="s">
        <v>295</v>
      </c>
      <c r="D96" s="1" t="s">
        <v>108</v>
      </c>
      <c r="E96" s="1">
        <v>150</v>
      </c>
      <c r="F96" s="1"/>
      <c r="G96" s="13">
        <f t="shared" si="8"/>
        <v>12</v>
      </c>
      <c r="H96" s="14" t="s">
        <v>559</v>
      </c>
      <c r="I96" s="13">
        <f t="shared" si="9"/>
        <v>43</v>
      </c>
      <c r="J96" s="14" t="s">
        <v>559</v>
      </c>
      <c r="K96" s="13">
        <f t="shared" si="10"/>
        <v>7</v>
      </c>
      <c r="L96" s="15">
        <f t="shared" si="11"/>
        <v>0.52994791666666674</v>
      </c>
      <c r="M96" s="1"/>
      <c r="N96" s="2">
        <v>36</v>
      </c>
    </row>
    <row r="97" spans="1:14" ht="13.5" x14ac:dyDescent="0.25">
      <c r="A97" s="1" t="s">
        <v>296</v>
      </c>
      <c r="B97" s="1" t="s">
        <v>297</v>
      </c>
      <c r="C97" s="1" t="s">
        <v>298</v>
      </c>
      <c r="D97" s="1" t="s">
        <v>242</v>
      </c>
      <c r="E97" s="1">
        <v>174</v>
      </c>
      <c r="F97" s="1"/>
      <c r="G97" s="13">
        <f t="shared" si="8"/>
        <v>12</v>
      </c>
      <c r="H97" s="14" t="s">
        <v>559</v>
      </c>
      <c r="I97" s="13">
        <f t="shared" si="9"/>
        <v>41</v>
      </c>
      <c r="J97" s="14" t="s">
        <v>559</v>
      </c>
      <c r="K97" s="13">
        <f t="shared" si="10"/>
        <v>1</v>
      </c>
      <c r="L97" s="15">
        <f t="shared" si="11"/>
        <v>0.5284895833333334</v>
      </c>
      <c r="M97" s="1"/>
      <c r="N97" s="2">
        <v>7</v>
      </c>
    </row>
    <row r="98" spans="1:14" ht="13.5" x14ac:dyDescent="0.25">
      <c r="A98" s="1" t="s">
        <v>299</v>
      </c>
      <c r="B98" s="2" t="s">
        <v>300</v>
      </c>
      <c r="C98" s="1" t="s">
        <v>301</v>
      </c>
      <c r="D98" s="1" t="s">
        <v>302</v>
      </c>
      <c r="E98" s="1">
        <v>153</v>
      </c>
      <c r="F98" s="1"/>
      <c r="G98" s="13">
        <f t="shared" si="8"/>
        <v>12</v>
      </c>
      <c r="H98" s="14" t="s">
        <v>559</v>
      </c>
      <c r="I98" s="13">
        <f t="shared" si="9"/>
        <v>42</v>
      </c>
      <c r="J98" s="14" t="s">
        <v>559</v>
      </c>
      <c r="K98" s="13">
        <f t="shared" si="10"/>
        <v>51</v>
      </c>
      <c r="L98" s="15">
        <f t="shared" si="11"/>
        <v>0.52976562500000002</v>
      </c>
      <c r="M98" s="1"/>
      <c r="N98" s="2">
        <v>35</v>
      </c>
    </row>
    <row r="99" spans="1:14" ht="13.5" x14ac:dyDescent="0.25">
      <c r="A99" s="1" t="s">
        <v>303</v>
      </c>
      <c r="B99" s="2"/>
      <c r="C99" s="1" t="s">
        <v>304</v>
      </c>
      <c r="D99" s="1" t="s">
        <v>305</v>
      </c>
      <c r="E99" s="1">
        <v>192</v>
      </c>
      <c r="F99" s="1"/>
      <c r="G99" s="13">
        <f t="shared" si="8"/>
        <v>12</v>
      </c>
      <c r="H99" s="14" t="s">
        <v>559</v>
      </c>
      <c r="I99" s="13">
        <f t="shared" si="9"/>
        <v>39</v>
      </c>
      <c r="J99" s="14" t="s">
        <v>559</v>
      </c>
      <c r="K99" s="13">
        <f t="shared" si="10"/>
        <v>27</v>
      </c>
      <c r="L99" s="15">
        <f t="shared" si="11"/>
        <v>0.5273958333333334</v>
      </c>
      <c r="M99" s="1"/>
      <c r="N99" s="2">
        <v>27</v>
      </c>
    </row>
    <row r="100" spans="1:14" ht="13.5" x14ac:dyDescent="0.25">
      <c r="A100" s="7" t="s">
        <v>306</v>
      </c>
      <c r="B100" s="2"/>
      <c r="C100" s="1" t="s">
        <v>307</v>
      </c>
      <c r="D100" s="1"/>
      <c r="E100" s="1"/>
      <c r="F100" s="1"/>
      <c r="G100" s="13">
        <f t="shared" si="8"/>
        <v>12</v>
      </c>
      <c r="H100" s="14" t="s">
        <v>559</v>
      </c>
      <c r="I100" s="13">
        <f t="shared" si="9"/>
        <v>56</v>
      </c>
      <c r="J100" s="14" t="s">
        <v>559</v>
      </c>
      <c r="K100" s="13">
        <f t="shared" si="10"/>
        <v>15</v>
      </c>
      <c r="L100" s="15">
        <f t="shared" si="11"/>
        <v>0.5390625</v>
      </c>
      <c r="M100" s="1"/>
      <c r="N100" s="2">
        <v>50</v>
      </c>
    </row>
    <row r="101" spans="1:14" ht="13.5" x14ac:dyDescent="0.25">
      <c r="A101" s="7" t="s">
        <v>308</v>
      </c>
      <c r="B101" s="1" t="s">
        <v>309</v>
      </c>
      <c r="C101" s="4" t="s">
        <v>310</v>
      </c>
      <c r="D101" s="1" t="s">
        <v>311</v>
      </c>
      <c r="E101" s="17">
        <v>78</v>
      </c>
      <c r="F101" s="1"/>
      <c r="G101" s="13">
        <f t="shared" si="8"/>
        <v>12</v>
      </c>
      <c r="H101" s="14" t="s">
        <v>559</v>
      </c>
      <c r="I101" s="13">
        <f t="shared" si="9"/>
        <v>49</v>
      </c>
      <c r="J101" s="14" t="s">
        <v>559</v>
      </c>
      <c r="K101" s="13">
        <f t="shared" si="10"/>
        <v>25</v>
      </c>
      <c r="L101" s="15">
        <f t="shared" si="11"/>
        <v>0.53432291666666676</v>
      </c>
      <c r="M101" s="1"/>
      <c r="N101" s="2">
        <v>30</v>
      </c>
    </row>
    <row r="102" spans="1:14" ht="13.5" x14ac:dyDescent="0.25">
      <c r="A102" s="1" t="s">
        <v>312</v>
      </c>
      <c r="B102" s="2"/>
      <c r="C102" s="1" t="s">
        <v>313</v>
      </c>
      <c r="D102" s="1" t="s">
        <v>178</v>
      </c>
      <c r="E102" s="1">
        <v>210</v>
      </c>
      <c r="F102" s="1"/>
      <c r="G102" s="13">
        <f t="shared" si="8"/>
        <v>12</v>
      </c>
      <c r="H102" s="14" t="s">
        <v>559</v>
      </c>
      <c r="I102" s="13">
        <f t="shared" si="9"/>
        <v>37</v>
      </c>
      <c r="J102" s="14" t="s">
        <v>559</v>
      </c>
      <c r="K102" s="13">
        <f t="shared" si="10"/>
        <v>52</v>
      </c>
      <c r="L102" s="15">
        <f t="shared" si="11"/>
        <v>0.52630208333333339</v>
      </c>
      <c r="M102" s="1"/>
      <c r="N102" s="2">
        <v>32</v>
      </c>
    </row>
    <row r="103" spans="1:14" ht="13.5" x14ac:dyDescent="0.25">
      <c r="A103" s="1" t="s">
        <v>314</v>
      </c>
      <c r="B103" s="2" t="s">
        <v>315</v>
      </c>
      <c r="C103" s="1" t="s">
        <v>96</v>
      </c>
      <c r="D103" s="1" t="s">
        <v>316</v>
      </c>
      <c r="E103" s="1">
        <v>-12</v>
      </c>
      <c r="F103" s="1"/>
      <c r="G103" s="13">
        <f t="shared" si="8"/>
        <v>12</v>
      </c>
      <c r="H103" s="14" t="s">
        <v>559</v>
      </c>
      <c r="I103" s="13">
        <f t="shared" si="9"/>
        <v>57</v>
      </c>
      <c r="J103" s="14" t="s">
        <v>559</v>
      </c>
      <c r="K103" s="13">
        <f t="shared" si="10"/>
        <v>18</v>
      </c>
      <c r="L103" s="15">
        <f t="shared" si="11"/>
        <v>0.53979166666666667</v>
      </c>
      <c r="M103" s="1"/>
      <c r="N103" s="2">
        <v>30</v>
      </c>
    </row>
    <row r="104" spans="1:14" ht="13.5" x14ac:dyDescent="0.25">
      <c r="A104" s="1" t="s">
        <v>317</v>
      </c>
      <c r="B104" s="1" t="s">
        <v>318</v>
      </c>
      <c r="C104" s="1" t="s">
        <v>319</v>
      </c>
      <c r="D104" s="1" t="s">
        <v>320</v>
      </c>
      <c r="E104" s="17">
        <v>192</v>
      </c>
      <c r="F104" s="1"/>
      <c r="G104" s="13">
        <f t="shared" si="8"/>
        <v>12</v>
      </c>
      <c r="H104" s="14" t="s">
        <v>559</v>
      </c>
      <c r="I104" s="13">
        <f t="shared" si="9"/>
        <v>39</v>
      </c>
      <c r="J104" s="14" t="s">
        <v>559</v>
      </c>
      <c r="K104" s="13">
        <f t="shared" si="10"/>
        <v>27</v>
      </c>
      <c r="L104" s="15">
        <f t="shared" si="11"/>
        <v>0.5273958333333334</v>
      </c>
      <c r="M104" s="1"/>
      <c r="N104" s="2">
        <v>32</v>
      </c>
    </row>
    <row r="105" spans="1:14" ht="13.5" x14ac:dyDescent="0.25">
      <c r="A105" s="1" t="s">
        <v>321</v>
      </c>
      <c r="B105" s="2" t="s">
        <v>322</v>
      </c>
      <c r="C105" s="1" t="s">
        <v>323</v>
      </c>
      <c r="D105" s="1" t="s">
        <v>324</v>
      </c>
      <c r="E105" s="1">
        <v>192</v>
      </c>
      <c r="F105" s="1"/>
      <c r="G105" s="13">
        <f t="shared" si="8"/>
        <v>12</v>
      </c>
      <c r="H105" s="14" t="s">
        <v>559</v>
      </c>
      <c r="I105" s="13">
        <f t="shared" si="9"/>
        <v>39</v>
      </c>
      <c r="J105" s="14" t="s">
        <v>559</v>
      </c>
      <c r="K105" s="13">
        <f t="shared" si="10"/>
        <v>27</v>
      </c>
      <c r="L105" s="15">
        <f t="shared" si="11"/>
        <v>0.5273958333333334</v>
      </c>
      <c r="M105" s="1"/>
      <c r="N105" s="2">
        <v>30</v>
      </c>
    </row>
    <row r="106" spans="1:14" ht="13.5" x14ac:dyDescent="0.25">
      <c r="A106" s="1" t="s">
        <v>325</v>
      </c>
      <c r="B106" s="1" t="s">
        <v>326</v>
      </c>
      <c r="C106" s="1" t="s">
        <v>327</v>
      </c>
      <c r="D106" s="1" t="s">
        <v>65</v>
      </c>
      <c r="E106" s="1">
        <v>192</v>
      </c>
      <c r="F106" s="1"/>
      <c r="G106" s="13">
        <f t="shared" si="8"/>
        <v>12</v>
      </c>
      <c r="H106" s="14" t="s">
        <v>559</v>
      </c>
      <c r="I106" s="13">
        <f t="shared" si="9"/>
        <v>39</v>
      </c>
      <c r="J106" s="14" t="s">
        <v>559</v>
      </c>
      <c r="K106" s="13">
        <f t="shared" si="10"/>
        <v>27</v>
      </c>
      <c r="L106" s="15">
        <f t="shared" si="11"/>
        <v>0.5273958333333334</v>
      </c>
      <c r="M106" s="1"/>
      <c r="N106" s="2">
        <v>35</v>
      </c>
    </row>
    <row r="107" spans="1:14" ht="13.5" x14ac:dyDescent="0.25">
      <c r="A107" s="1" t="s">
        <v>328</v>
      </c>
      <c r="B107" s="2" t="s">
        <v>329</v>
      </c>
      <c r="C107" s="1" t="s">
        <v>330</v>
      </c>
      <c r="D107" s="1" t="s">
        <v>331</v>
      </c>
      <c r="E107" s="1">
        <v>180</v>
      </c>
      <c r="F107" s="1"/>
      <c r="G107" s="13">
        <f t="shared" si="8"/>
        <v>12</v>
      </c>
      <c r="H107" s="14" t="s">
        <v>559</v>
      </c>
      <c r="I107" s="13">
        <f t="shared" si="9"/>
        <v>40</v>
      </c>
      <c r="J107" s="14" t="s">
        <v>559</v>
      </c>
      <c r="K107" s="13">
        <f t="shared" si="10"/>
        <v>30</v>
      </c>
      <c r="L107" s="15">
        <f t="shared" si="11"/>
        <v>0.52812500000000007</v>
      </c>
      <c r="M107" s="1"/>
      <c r="N107" s="2">
        <v>28</v>
      </c>
    </row>
    <row r="108" spans="1:14" ht="13.5" x14ac:dyDescent="0.25">
      <c r="A108" s="1" t="s">
        <v>332</v>
      </c>
      <c r="B108" s="1" t="s">
        <v>333</v>
      </c>
      <c r="C108" s="1" t="s">
        <v>334</v>
      </c>
      <c r="D108" s="1" t="s">
        <v>335</v>
      </c>
      <c r="E108" s="1">
        <v>180</v>
      </c>
      <c r="F108" s="1"/>
      <c r="G108" s="13">
        <f t="shared" si="8"/>
        <v>12</v>
      </c>
      <c r="H108" s="14" t="s">
        <v>559</v>
      </c>
      <c r="I108" s="13">
        <f t="shared" si="9"/>
        <v>40</v>
      </c>
      <c r="J108" s="14" t="s">
        <v>559</v>
      </c>
      <c r="K108" s="13">
        <f t="shared" si="10"/>
        <v>30</v>
      </c>
      <c r="L108" s="15">
        <f t="shared" si="11"/>
        <v>0.52812500000000007</v>
      </c>
      <c r="M108" s="1"/>
      <c r="N108" s="2">
        <v>30</v>
      </c>
    </row>
    <row r="109" spans="1:14" ht="13.5" x14ac:dyDescent="0.25">
      <c r="A109" s="1" t="s">
        <v>336</v>
      </c>
      <c r="B109" s="2" t="s">
        <v>337</v>
      </c>
      <c r="C109" s="1" t="s">
        <v>338</v>
      </c>
      <c r="D109" s="1" t="s">
        <v>175</v>
      </c>
      <c r="E109" s="17">
        <v>72</v>
      </c>
      <c r="F109" s="1"/>
      <c r="G109" s="13">
        <f t="shared" si="8"/>
        <v>12</v>
      </c>
      <c r="H109" s="14" t="s">
        <v>559</v>
      </c>
      <c r="I109" s="13">
        <f t="shared" si="9"/>
        <v>49</v>
      </c>
      <c r="J109" s="14" t="s">
        <v>559</v>
      </c>
      <c r="K109" s="13">
        <f t="shared" si="10"/>
        <v>57</v>
      </c>
      <c r="L109" s="15">
        <f t="shared" si="11"/>
        <v>0.53468749999999998</v>
      </c>
      <c r="M109" s="1"/>
      <c r="N109" s="2">
        <v>34</v>
      </c>
    </row>
    <row r="110" spans="1:14" ht="13.5" x14ac:dyDescent="0.25">
      <c r="A110" s="7" t="s">
        <v>339</v>
      </c>
      <c r="B110" s="2" t="s">
        <v>340</v>
      </c>
      <c r="C110" s="1" t="s">
        <v>341</v>
      </c>
      <c r="D110" s="1" t="s">
        <v>342</v>
      </c>
      <c r="E110" s="17">
        <v>222</v>
      </c>
      <c r="F110" s="1"/>
      <c r="G110" s="13">
        <f t="shared" si="8"/>
        <v>12</v>
      </c>
      <c r="H110" s="14" t="s">
        <v>559</v>
      </c>
      <c r="I110" s="13">
        <f t="shared" si="9"/>
        <v>36</v>
      </c>
      <c r="J110" s="14" t="s">
        <v>559</v>
      </c>
      <c r="K110" s="13">
        <f t="shared" si="10"/>
        <v>49</v>
      </c>
      <c r="L110" s="15">
        <f t="shared" si="11"/>
        <v>0.52557291666666672</v>
      </c>
      <c r="M110" s="1"/>
      <c r="N110" s="2">
        <v>35</v>
      </c>
    </row>
    <row r="111" spans="1:14" ht="13.5" x14ac:dyDescent="0.25">
      <c r="A111" s="7" t="s">
        <v>343</v>
      </c>
      <c r="B111" s="2"/>
      <c r="C111" s="1" t="s">
        <v>344</v>
      </c>
      <c r="D111" s="1" t="s">
        <v>345</v>
      </c>
      <c r="E111" s="17">
        <v>177</v>
      </c>
      <c r="F111" s="1"/>
      <c r="G111" s="13">
        <f t="shared" si="8"/>
        <v>12</v>
      </c>
      <c r="H111" s="14" t="s">
        <v>559</v>
      </c>
      <c r="I111" s="13">
        <f t="shared" si="9"/>
        <v>40</v>
      </c>
      <c r="J111" s="14" t="s">
        <v>559</v>
      </c>
      <c r="K111" s="13">
        <f t="shared" si="10"/>
        <v>45</v>
      </c>
      <c r="L111" s="15">
        <f t="shared" si="11"/>
        <v>0.52830729166666668</v>
      </c>
      <c r="M111" s="1"/>
      <c r="N111" s="2">
        <v>14</v>
      </c>
    </row>
    <row r="112" spans="1:14" ht="13.5" x14ac:dyDescent="0.25">
      <c r="A112" s="1" t="s">
        <v>346</v>
      </c>
      <c r="C112" s="1" t="s">
        <v>347</v>
      </c>
      <c r="D112" s="1" t="s">
        <v>348</v>
      </c>
      <c r="E112" s="1">
        <v>177</v>
      </c>
      <c r="F112" s="1"/>
      <c r="G112" s="13">
        <f t="shared" si="8"/>
        <v>12</v>
      </c>
      <c r="H112" s="14" t="s">
        <v>559</v>
      </c>
      <c r="I112" s="13">
        <f t="shared" si="9"/>
        <v>40</v>
      </c>
      <c r="J112" s="14" t="s">
        <v>559</v>
      </c>
      <c r="K112" s="13">
        <f t="shared" si="10"/>
        <v>45</v>
      </c>
      <c r="L112" s="15">
        <f t="shared" si="11"/>
        <v>0.52830729166666668</v>
      </c>
      <c r="M112" s="1"/>
      <c r="N112" s="2">
        <v>36</v>
      </c>
    </row>
    <row r="113" spans="1:14" ht="13.5" x14ac:dyDescent="0.25">
      <c r="A113" s="1" t="s">
        <v>349</v>
      </c>
      <c r="C113" s="1" t="s">
        <v>350</v>
      </c>
      <c r="D113" s="1" t="s">
        <v>351</v>
      </c>
      <c r="E113" s="17">
        <v>126</v>
      </c>
      <c r="F113" s="1"/>
      <c r="G113" s="13">
        <f t="shared" si="8"/>
        <v>12</v>
      </c>
      <c r="H113" s="14" t="s">
        <v>559</v>
      </c>
      <c r="I113" s="13">
        <f t="shared" si="9"/>
        <v>45</v>
      </c>
      <c r="J113" s="14" t="s">
        <v>559</v>
      </c>
      <c r="K113" s="13">
        <f t="shared" si="10"/>
        <v>13</v>
      </c>
      <c r="L113" s="15">
        <f t="shared" si="11"/>
        <v>0.53140625000000008</v>
      </c>
      <c r="M113" s="1"/>
      <c r="N113" s="2">
        <v>41</v>
      </c>
    </row>
    <row r="114" spans="1:14" ht="13.5" x14ac:dyDescent="0.25">
      <c r="A114" s="7" t="s">
        <v>352</v>
      </c>
      <c r="B114" s="2" t="s">
        <v>353</v>
      </c>
      <c r="C114" s="1" t="s">
        <v>354</v>
      </c>
      <c r="D114" s="1" t="s">
        <v>355</v>
      </c>
      <c r="E114" s="1"/>
      <c r="F114" s="1"/>
      <c r="G114" s="13">
        <f t="shared" si="8"/>
        <v>12</v>
      </c>
      <c r="H114" s="14" t="s">
        <v>559</v>
      </c>
      <c r="I114" s="13">
        <f t="shared" si="9"/>
        <v>56</v>
      </c>
      <c r="J114" s="14" t="s">
        <v>559</v>
      </c>
      <c r="K114" s="13">
        <f t="shared" si="10"/>
        <v>15</v>
      </c>
      <c r="L114" s="15">
        <f t="shared" si="11"/>
        <v>0.5390625</v>
      </c>
      <c r="M114" s="1"/>
      <c r="N114" s="2">
        <v>27</v>
      </c>
    </row>
    <row r="115" spans="1:14" ht="13.5" x14ac:dyDescent="0.25">
      <c r="A115" s="7" t="s">
        <v>352</v>
      </c>
      <c r="B115" s="2"/>
      <c r="C115" s="1" t="s">
        <v>356</v>
      </c>
      <c r="D115" s="1" t="s">
        <v>357</v>
      </c>
      <c r="E115" s="1"/>
      <c r="F115" s="1"/>
      <c r="G115" s="13">
        <f t="shared" si="8"/>
        <v>12</v>
      </c>
      <c r="H115" s="14" t="s">
        <v>559</v>
      </c>
      <c r="I115" s="13">
        <f t="shared" si="9"/>
        <v>56</v>
      </c>
      <c r="J115" s="14" t="s">
        <v>559</v>
      </c>
      <c r="K115" s="13">
        <f t="shared" si="10"/>
        <v>15</v>
      </c>
      <c r="L115" s="15">
        <f t="shared" si="11"/>
        <v>0.5390625</v>
      </c>
      <c r="M115" s="1"/>
      <c r="N115" s="2">
        <v>24</v>
      </c>
    </row>
    <row r="116" spans="1:14" ht="13.5" x14ac:dyDescent="0.25">
      <c r="A116" s="1" t="s">
        <v>358</v>
      </c>
      <c r="C116" s="1" t="s">
        <v>359</v>
      </c>
      <c r="D116" s="1" t="s">
        <v>360</v>
      </c>
      <c r="E116" s="1">
        <v>183</v>
      </c>
      <c r="F116" s="1"/>
      <c r="G116" s="13">
        <f t="shared" si="8"/>
        <v>12</v>
      </c>
      <c r="H116" s="14" t="s">
        <v>559</v>
      </c>
      <c r="I116" s="13">
        <f t="shared" si="9"/>
        <v>40</v>
      </c>
      <c r="J116" s="14" t="s">
        <v>559</v>
      </c>
      <c r="K116" s="13">
        <f t="shared" si="10"/>
        <v>14</v>
      </c>
      <c r="L116" s="15">
        <f t="shared" si="11"/>
        <v>0.52794270833333334</v>
      </c>
      <c r="M116" s="1"/>
      <c r="N116" s="1">
        <v>22</v>
      </c>
    </row>
    <row r="117" spans="1:14" ht="13.5" x14ac:dyDescent="0.25">
      <c r="A117" s="7" t="s">
        <v>361</v>
      </c>
      <c r="B117" s="2"/>
      <c r="C117" s="1" t="s">
        <v>362</v>
      </c>
      <c r="D117" s="1" t="s">
        <v>363</v>
      </c>
      <c r="E117" s="17">
        <v>228</v>
      </c>
      <c r="F117" s="1"/>
      <c r="G117" s="13">
        <f t="shared" si="8"/>
        <v>12</v>
      </c>
      <c r="H117" s="14" t="s">
        <v>559</v>
      </c>
      <c r="I117" s="13">
        <f t="shared" si="9"/>
        <v>36</v>
      </c>
      <c r="J117" s="14" t="s">
        <v>559</v>
      </c>
      <c r="K117" s="13">
        <f t="shared" si="10"/>
        <v>18</v>
      </c>
      <c r="L117" s="15">
        <f t="shared" si="11"/>
        <v>0.52520833333333339</v>
      </c>
      <c r="M117" s="1"/>
      <c r="N117" s="1">
        <v>36</v>
      </c>
    </row>
    <row r="118" spans="1:14" ht="13.5" x14ac:dyDescent="0.25">
      <c r="A118" s="1" t="s">
        <v>364</v>
      </c>
      <c r="B118" s="1" t="s">
        <v>365</v>
      </c>
      <c r="C118" s="1" t="s">
        <v>366</v>
      </c>
      <c r="D118" s="1" t="s">
        <v>367</v>
      </c>
      <c r="E118" s="1">
        <v>237</v>
      </c>
      <c r="F118" s="1"/>
      <c r="G118" s="13">
        <f t="shared" si="8"/>
        <v>12</v>
      </c>
      <c r="H118" s="14" t="s">
        <v>559</v>
      </c>
      <c r="I118" s="13">
        <f t="shared" si="9"/>
        <v>35</v>
      </c>
      <c r="J118" s="14" t="s">
        <v>559</v>
      </c>
      <c r="K118" s="13">
        <f t="shared" si="10"/>
        <v>30</v>
      </c>
      <c r="L118" s="15">
        <f t="shared" si="11"/>
        <v>0.52466145833333333</v>
      </c>
      <c r="M118" s="1"/>
      <c r="N118" s="1">
        <v>30</v>
      </c>
    </row>
    <row r="119" spans="1:14" ht="13.5" x14ac:dyDescent="0.25">
      <c r="A119" s="1" t="s">
        <v>368</v>
      </c>
      <c r="C119" s="1" t="s">
        <v>369</v>
      </c>
      <c r="D119" s="1" t="s">
        <v>370</v>
      </c>
      <c r="E119" s="1">
        <v>270</v>
      </c>
      <c r="F119" s="1"/>
      <c r="G119" s="13">
        <f t="shared" si="8"/>
        <v>12</v>
      </c>
      <c r="H119" s="14" t="s">
        <v>559</v>
      </c>
      <c r="I119" s="13">
        <f t="shared" si="9"/>
        <v>32</v>
      </c>
      <c r="J119" s="14" t="s">
        <v>559</v>
      </c>
      <c r="K119" s="13">
        <f t="shared" si="10"/>
        <v>37</v>
      </c>
      <c r="L119" s="15">
        <f t="shared" si="11"/>
        <v>0.52265625000000004</v>
      </c>
      <c r="M119" s="1"/>
      <c r="N119" s="1">
        <v>27</v>
      </c>
    </row>
    <row r="120" spans="1:14" ht="13.5" x14ac:dyDescent="0.25">
      <c r="A120" s="1" t="s">
        <v>371</v>
      </c>
      <c r="B120" s="1" t="s">
        <v>372</v>
      </c>
      <c r="C120" s="1" t="s">
        <v>373</v>
      </c>
      <c r="D120" s="1" t="s">
        <v>374</v>
      </c>
      <c r="E120" s="17">
        <v>81</v>
      </c>
      <c r="F120" s="1"/>
      <c r="G120" s="13">
        <f t="shared" si="8"/>
        <v>12</v>
      </c>
      <c r="H120" s="14" t="s">
        <v>559</v>
      </c>
      <c r="I120" s="13">
        <f t="shared" si="9"/>
        <v>49</v>
      </c>
      <c r="J120" s="14" t="s">
        <v>559</v>
      </c>
      <c r="K120" s="13">
        <f t="shared" si="10"/>
        <v>9</v>
      </c>
      <c r="L120" s="15">
        <f t="shared" si="11"/>
        <v>0.53414062500000004</v>
      </c>
      <c r="M120" s="1"/>
      <c r="N120" s="1">
        <v>32</v>
      </c>
    </row>
    <row r="121" spans="1:14" ht="13.5" x14ac:dyDescent="0.25">
      <c r="A121" s="1" t="s">
        <v>375</v>
      </c>
      <c r="B121" s="1" t="s">
        <v>376</v>
      </c>
      <c r="C121" s="1" t="s">
        <v>377</v>
      </c>
      <c r="D121" s="1" t="s">
        <v>195</v>
      </c>
      <c r="E121" s="1">
        <v>180</v>
      </c>
      <c r="F121" s="1"/>
      <c r="G121" s="13">
        <f t="shared" si="8"/>
        <v>12</v>
      </c>
      <c r="H121" s="14" t="s">
        <v>559</v>
      </c>
      <c r="I121" s="13">
        <f t="shared" si="9"/>
        <v>40</v>
      </c>
      <c r="J121" s="14" t="s">
        <v>559</v>
      </c>
      <c r="K121" s="13">
        <f t="shared" si="10"/>
        <v>30</v>
      </c>
      <c r="L121" s="15">
        <f t="shared" si="11"/>
        <v>0.52812500000000007</v>
      </c>
      <c r="M121" s="1"/>
      <c r="N121" s="1">
        <v>34</v>
      </c>
    </row>
    <row r="122" spans="1:14" ht="13.5" x14ac:dyDescent="0.25">
      <c r="A122" s="1" t="s">
        <v>378</v>
      </c>
      <c r="B122" s="1" t="s">
        <v>379</v>
      </c>
      <c r="C122" s="1" t="s">
        <v>380</v>
      </c>
      <c r="D122" s="18" t="s">
        <v>178</v>
      </c>
      <c r="E122" s="17">
        <v>219</v>
      </c>
      <c r="F122" s="1"/>
      <c r="G122" s="13">
        <f t="shared" si="8"/>
        <v>12</v>
      </c>
      <c r="H122" s="14" t="s">
        <v>559</v>
      </c>
      <c r="I122" s="13">
        <f t="shared" si="9"/>
        <v>37</v>
      </c>
      <c r="J122" s="14" t="s">
        <v>559</v>
      </c>
      <c r="K122" s="13">
        <f t="shared" si="10"/>
        <v>5</v>
      </c>
      <c r="L122" s="15">
        <f t="shared" si="11"/>
        <v>0.52575520833333333</v>
      </c>
      <c r="M122" s="1"/>
      <c r="N122" s="1">
        <v>35</v>
      </c>
    </row>
    <row r="123" spans="1:14" ht="13.5" x14ac:dyDescent="0.25">
      <c r="A123" s="1" t="s">
        <v>381</v>
      </c>
      <c r="B123" s="1" t="s">
        <v>263</v>
      </c>
      <c r="C123" s="1" t="s">
        <v>162</v>
      </c>
      <c r="D123" s="1" t="s">
        <v>163</v>
      </c>
      <c r="E123" s="1">
        <v>162</v>
      </c>
      <c r="F123" s="1"/>
      <c r="G123" s="13">
        <f t="shared" si="8"/>
        <v>12</v>
      </c>
      <c r="H123" s="14" t="s">
        <v>559</v>
      </c>
      <c r="I123" s="13">
        <f t="shared" si="9"/>
        <v>42</v>
      </c>
      <c r="J123" s="14" t="s">
        <v>559</v>
      </c>
      <c r="K123" s="13">
        <f t="shared" si="10"/>
        <v>4</v>
      </c>
      <c r="L123" s="15">
        <f t="shared" si="11"/>
        <v>0.52921875000000007</v>
      </c>
      <c r="M123" s="1"/>
    </row>
    <row r="124" spans="1:14" ht="13.5" x14ac:dyDescent="0.25">
      <c r="A124" s="1" t="s">
        <v>382</v>
      </c>
      <c r="B124" s="1" t="s">
        <v>383</v>
      </c>
      <c r="C124" s="1" t="s">
        <v>384</v>
      </c>
      <c r="D124" s="1" t="s">
        <v>108</v>
      </c>
      <c r="E124" s="1">
        <v>144</v>
      </c>
      <c r="F124" s="1"/>
      <c r="G124" s="13">
        <f t="shared" si="8"/>
        <v>12</v>
      </c>
      <c r="H124" s="14" t="s">
        <v>559</v>
      </c>
      <c r="I124" s="13">
        <f t="shared" si="9"/>
        <v>43</v>
      </c>
      <c r="J124" s="14" t="s">
        <v>559</v>
      </c>
      <c r="K124" s="13">
        <f t="shared" si="10"/>
        <v>39</v>
      </c>
      <c r="L124" s="15">
        <f t="shared" si="11"/>
        <v>0.53031250000000008</v>
      </c>
      <c r="M124" s="1"/>
      <c r="N124" s="1">
        <v>22</v>
      </c>
    </row>
    <row r="125" spans="1:14" ht="13.5" x14ac:dyDescent="0.25">
      <c r="A125" s="1" t="s">
        <v>385</v>
      </c>
      <c r="B125" s="1" t="s">
        <v>386</v>
      </c>
      <c r="C125" s="1" t="s">
        <v>387</v>
      </c>
      <c r="D125" s="1" t="s">
        <v>388</v>
      </c>
      <c r="E125" s="1">
        <v>72</v>
      </c>
      <c r="F125" s="1"/>
      <c r="G125" s="13">
        <f t="shared" si="8"/>
        <v>12</v>
      </c>
      <c r="H125" s="14" t="s">
        <v>559</v>
      </c>
      <c r="I125" s="13">
        <f t="shared" si="9"/>
        <v>49</v>
      </c>
      <c r="J125" s="14" t="s">
        <v>559</v>
      </c>
      <c r="K125" s="13">
        <f t="shared" si="10"/>
        <v>57</v>
      </c>
      <c r="L125" s="15">
        <f t="shared" si="11"/>
        <v>0.53468749999999998</v>
      </c>
      <c r="M125" s="1"/>
      <c r="N125" s="1">
        <v>24</v>
      </c>
    </row>
    <row r="126" spans="1:14" ht="13.5" x14ac:dyDescent="0.25">
      <c r="A126" s="1" t="s">
        <v>389</v>
      </c>
      <c r="B126" s="1" t="s">
        <v>390</v>
      </c>
      <c r="C126" s="1" t="s">
        <v>391</v>
      </c>
      <c r="D126" s="1" t="s">
        <v>392</v>
      </c>
      <c r="E126" s="17">
        <v>90</v>
      </c>
      <c r="F126" s="1"/>
      <c r="G126" s="13">
        <f t="shared" si="8"/>
        <v>12</v>
      </c>
      <c r="H126" s="14" t="s">
        <v>559</v>
      </c>
      <c r="I126" s="13">
        <f t="shared" si="9"/>
        <v>48</v>
      </c>
      <c r="J126" s="14" t="s">
        <v>559</v>
      </c>
      <c r="K126" s="13">
        <f t="shared" si="10"/>
        <v>22</v>
      </c>
      <c r="L126" s="15">
        <f t="shared" si="11"/>
        <v>0.53359375000000009</v>
      </c>
      <c r="M126" s="1"/>
      <c r="N126" s="1">
        <v>28</v>
      </c>
    </row>
    <row r="127" spans="1:14" ht="13.5" x14ac:dyDescent="0.25">
      <c r="A127" s="1" t="s">
        <v>393</v>
      </c>
      <c r="B127" s="1" t="s">
        <v>394</v>
      </c>
      <c r="C127" s="1" t="s">
        <v>395</v>
      </c>
      <c r="D127" s="1" t="s">
        <v>396</v>
      </c>
      <c r="E127" s="1">
        <v>225</v>
      </c>
      <c r="F127" s="1"/>
      <c r="G127" s="13">
        <f t="shared" si="8"/>
        <v>12</v>
      </c>
      <c r="H127" s="14" t="s">
        <v>559</v>
      </c>
      <c r="I127" s="13">
        <f t="shared" si="9"/>
        <v>36</v>
      </c>
      <c r="J127" s="14" t="s">
        <v>559</v>
      </c>
      <c r="K127" s="13">
        <f t="shared" si="10"/>
        <v>33</v>
      </c>
      <c r="L127" s="15">
        <f t="shared" si="11"/>
        <v>0.525390625</v>
      </c>
      <c r="M127" s="1"/>
      <c r="N127" s="1">
        <v>22</v>
      </c>
    </row>
    <row r="128" spans="1:14" ht="13.5" x14ac:dyDescent="0.25">
      <c r="A128" s="7" t="s">
        <v>397</v>
      </c>
      <c r="B128" s="1" t="s">
        <v>398</v>
      </c>
      <c r="C128" s="1" t="s">
        <v>399</v>
      </c>
      <c r="D128" s="1" t="s">
        <v>280</v>
      </c>
      <c r="E128" s="17">
        <v>228</v>
      </c>
      <c r="F128" s="1"/>
      <c r="G128" s="13">
        <f t="shared" si="8"/>
        <v>12</v>
      </c>
      <c r="H128" s="14" t="s">
        <v>559</v>
      </c>
      <c r="I128" s="13">
        <f t="shared" si="9"/>
        <v>36</v>
      </c>
      <c r="J128" s="14" t="s">
        <v>559</v>
      </c>
      <c r="K128" s="13">
        <f t="shared" si="10"/>
        <v>18</v>
      </c>
      <c r="L128" s="15">
        <f t="shared" si="11"/>
        <v>0.52520833333333339</v>
      </c>
      <c r="M128" s="1"/>
      <c r="N128" s="1">
        <v>46</v>
      </c>
    </row>
    <row r="129" spans="1:14" ht="13.5" x14ac:dyDescent="0.25">
      <c r="A129" s="1" t="s">
        <v>400</v>
      </c>
      <c r="B129" s="1" t="s">
        <v>401</v>
      </c>
      <c r="C129" s="1" t="s">
        <v>402</v>
      </c>
      <c r="D129" s="1" t="s">
        <v>403</v>
      </c>
      <c r="E129" s="1">
        <v>183</v>
      </c>
      <c r="F129" s="1"/>
      <c r="G129" s="13">
        <f t="shared" si="8"/>
        <v>12</v>
      </c>
      <c r="H129" s="14" t="s">
        <v>559</v>
      </c>
      <c r="I129" s="13">
        <f t="shared" si="9"/>
        <v>40</v>
      </c>
      <c r="J129" s="14" t="s">
        <v>559</v>
      </c>
      <c r="K129" s="13">
        <f t="shared" si="10"/>
        <v>14</v>
      </c>
      <c r="L129" s="15">
        <f t="shared" si="11"/>
        <v>0.52794270833333334</v>
      </c>
      <c r="M129" s="1"/>
      <c r="N129" s="1">
        <v>30</v>
      </c>
    </row>
    <row r="130" spans="1:14" ht="13.5" x14ac:dyDescent="0.25">
      <c r="A130" s="1" t="s">
        <v>404</v>
      </c>
      <c r="C130" s="1" t="s">
        <v>405</v>
      </c>
      <c r="D130" s="1" t="s">
        <v>406</v>
      </c>
      <c r="E130" s="1">
        <v>291</v>
      </c>
      <c r="F130" s="1"/>
      <c r="G130" s="13">
        <f t="shared" si="8"/>
        <v>12</v>
      </c>
      <c r="H130" s="14" t="s">
        <v>559</v>
      </c>
      <c r="I130" s="13">
        <f t="shared" si="9"/>
        <v>30</v>
      </c>
      <c r="J130" s="14" t="s">
        <v>559</v>
      </c>
      <c r="K130" s="13">
        <f t="shared" si="10"/>
        <v>47</v>
      </c>
      <c r="L130" s="15">
        <f t="shared" si="11"/>
        <v>0.52138020833333332</v>
      </c>
      <c r="M130" s="1"/>
      <c r="N130" s="1">
        <v>35</v>
      </c>
    </row>
    <row r="131" spans="1:14" ht="13.5" x14ac:dyDescent="0.25">
      <c r="A131" s="1" t="s">
        <v>407</v>
      </c>
      <c r="B131" s="1" t="s">
        <v>408</v>
      </c>
      <c r="C131" s="1" t="s">
        <v>409</v>
      </c>
      <c r="D131" s="1" t="s">
        <v>410</v>
      </c>
      <c r="E131" s="1">
        <v>84</v>
      </c>
      <c r="F131" s="1"/>
      <c r="G131" s="13">
        <f t="shared" si="8"/>
        <v>12</v>
      </c>
      <c r="H131" s="14" t="s">
        <v>559</v>
      </c>
      <c r="I131" s="13">
        <f t="shared" si="9"/>
        <v>48</v>
      </c>
      <c r="J131" s="14" t="s">
        <v>559</v>
      </c>
      <c r="K131" s="13">
        <f t="shared" si="10"/>
        <v>54</v>
      </c>
      <c r="L131" s="15">
        <f t="shared" si="11"/>
        <v>0.53395833333333342</v>
      </c>
      <c r="M131" s="1"/>
      <c r="N131" s="1">
        <v>29</v>
      </c>
    </row>
    <row r="132" spans="1:14" ht="13.5" x14ac:dyDescent="0.25">
      <c r="A132" s="1" t="s">
        <v>411</v>
      </c>
      <c r="B132" s="1" t="s">
        <v>412</v>
      </c>
      <c r="C132" s="1" t="s">
        <v>413</v>
      </c>
      <c r="D132" s="1" t="s">
        <v>414</v>
      </c>
      <c r="E132" s="1">
        <v>264</v>
      </c>
      <c r="F132" s="1"/>
      <c r="G132" s="13">
        <f t="shared" si="8"/>
        <v>12</v>
      </c>
      <c r="H132" s="14" t="s">
        <v>559</v>
      </c>
      <c r="I132" s="13">
        <f t="shared" si="9"/>
        <v>33</v>
      </c>
      <c r="J132" s="14" t="s">
        <v>559</v>
      </c>
      <c r="K132" s="13">
        <f t="shared" si="10"/>
        <v>9</v>
      </c>
      <c r="L132" s="15">
        <f t="shared" si="11"/>
        <v>0.52302083333333338</v>
      </c>
      <c r="M132" s="1"/>
      <c r="N132" s="1">
        <v>33</v>
      </c>
    </row>
    <row r="133" spans="1:14" ht="13.5" x14ac:dyDescent="0.25">
      <c r="A133" s="1" t="s">
        <v>415</v>
      </c>
      <c r="B133" s="1" t="s">
        <v>386</v>
      </c>
      <c r="C133" s="1" t="s">
        <v>387</v>
      </c>
      <c r="D133" s="1" t="s">
        <v>416</v>
      </c>
      <c r="E133" s="1">
        <v>72</v>
      </c>
      <c r="F133" s="1"/>
      <c r="G133" s="13">
        <f t="shared" si="8"/>
        <v>12</v>
      </c>
      <c r="H133" s="14" t="s">
        <v>559</v>
      </c>
      <c r="I133" s="13">
        <f t="shared" si="9"/>
        <v>49</v>
      </c>
      <c r="J133" s="14" t="s">
        <v>559</v>
      </c>
      <c r="K133" s="13">
        <f t="shared" si="10"/>
        <v>57</v>
      </c>
      <c r="L133" s="15">
        <f t="shared" si="11"/>
        <v>0.53468749999999998</v>
      </c>
      <c r="M133" s="1"/>
      <c r="N133" s="1">
        <v>26</v>
      </c>
    </row>
    <row r="134" spans="1:14" ht="13.5" x14ac:dyDescent="0.25">
      <c r="A134" s="1" t="s">
        <v>417</v>
      </c>
      <c r="B134" s="1" t="s">
        <v>418</v>
      </c>
      <c r="C134" s="1" t="s">
        <v>419</v>
      </c>
      <c r="D134" s="1" t="s">
        <v>65</v>
      </c>
      <c r="E134" s="17">
        <v>171</v>
      </c>
      <c r="F134" s="1"/>
      <c r="G134" s="13">
        <f t="shared" si="8"/>
        <v>12</v>
      </c>
      <c r="H134" s="14" t="s">
        <v>559</v>
      </c>
      <c r="I134" s="13">
        <f t="shared" si="9"/>
        <v>41</v>
      </c>
      <c r="J134" s="14" t="s">
        <v>559</v>
      </c>
      <c r="K134" s="13">
        <f t="shared" si="10"/>
        <v>17</v>
      </c>
      <c r="L134" s="15">
        <f t="shared" si="11"/>
        <v>0.52867187500000001</v>
      </c>
      <c r="M134" s="1"/>
      <c r="N134" s="1">
        <v>40</v>
      </c>
    </row>
    <row r="135" spans="1:14" ht="13.5" x14ac:dyDescent="0.25">
      <c r="A135" s="1" t="s">
        <v>420</v>
      </c>
      <c r="B135" s="1" t="s">
        <v>421</v>
      </c>
      <c r="C135" s="1" t="s">
        <v>422</v>
      </c>
      <c r="D135" s="1" t="s">
        <v>423</v>
      </c>
      <c r="E135" s="1">
        <v>159</v>
      </c>
      <c r="F135" s="1"/>
      <c r="G135" s="13">
        <f t="shared" si="8"/>
        <v>12</v>
      </c>
      <c r="H135" s="14" t="s">
        <v>559</v>
      </c>
      <c r="I135" s="13">
        <f t="shared" si="9"/>
        <v>42</v>
      </c>
      <c r="J135" s="14" t="s">
        <v>559</v>
      </c>
      <c r="K135" s="13">
        <f t="shared" si="10"/>
        <v>20</v>
      </c>
      <c r="L135" s="15">
        <f t="shared" si="11"/>
        <v>0.52940104166666668</v>
      </c>
      <c r="M135" s="1"/>
      <c r="N135" s="1">
        <v>22</v>
      </c>
    </row>
    <row r="136" spans="1:14" ht="13.5" x14ac:dyDescent="0.25">
      <c r="A136" s="1" t="s">
        <v>424</v>
      </c>
      <c r="B136" s="1" t="s">
        <v>425</v>
      </c>
      <c r="C136" s="1" t="s">
        <v>426</v>
      </c>
      <c r="D136" s="1" t="s">
        <v>178</v>
      </c>
      <c r="E136" s="17">
        <v>210</v>
      </c>
      <c r="F136" s="1"/>
      <c r="G136" s="13">
        <f t="shared" si="8"/>
        <v>12</v>
      </c>
      <c r="H136" s="14" t="s">
        <v>559</v>
      </c>
      <c r="I136" s="13">
        <f t="shared" si="9"/>
        <v>37</v>
      </c>
      <c r="J136" s="14" t="s">
        <v>559</v>
      </c>
      <c r="K136" s="13">
        <f t="shared" si="10"/>
        <v>52</v>
      </c>
      <c r="L136" s="15">
        <f t="shared" si="11"/>
        <v>0.52630208333333339</v>
      </c>
      <c r="M136" s="1"/>
      <c r="N136" s="1">
        <v>27</v>
      </c>
    </row>
    <row r="137" spans="1:14" ht="13.5" x14ac:dyDescent="0.25">
      <c r="A137" s="1" t="s">
        <v>427</v>
      </c>
      <c r="B137" s="1" t="s">
        <v>428</v>
      </c>
      <c r="C137" s="1" t="s">
        <v>429</v>
      </c>
      <c r="D137" s="1" t="s">
        <v>430</v>
      </c>
      <c r="E137" s="1">
        <v>102</v>
      </c>
      <c r="F137" s="1"/>
      <c r="G137" s="13">
        <f t="shared" ref="G137:G173" si="12">TRUNC((L137*86400)/3600)</f>
        <v>12</v>
      </c>
      <c r="H137" s="14" t="s">
        <v>559</v>
      </c>
      <c r="I137" s="13">
        <f t="shared" ref="I137:I173" si="13">TRUNC(MOD((L137*86400),3600)/60)</f>
        <v>47</v>
      </c>
      <c r="J137" s="14" t="s">
        <v>559</v>
      </c>
      <c r="K137" s="13">
        <f t="shared" ref="K137:K168" si="14">INT(MOD((L137*86400),60))</f>
        <v>19</v>
      </c>
      <c r="L137" s="15">
        <f t="shared" ref="L137:L176" si="15">(((300-E137)*5.25)/86400)+(3600*12.5/86400)</f>
        <v>0.53286458333333342</v>
      </c>
      <c r="M137" s="1"/>
      <c r="N137" s="1">
        <v>22</v>
      </c>
    </row>
    <row r="138" spans="1:14" ht="13.5" x14ac:dyDescent="0.25">
      <c r="A138" s="1" t="s">
        <v>431</v>
      </c>
      <c r="B138" s="1" t="s">
        <v>432</v>
      </c>
      <c r="C138" s="1" t="s">
        <v>433</v>
      </c>
      <c r="D138" s="1" t="s">
        <v>434</v>
      </c>
      <c r="E138" s="1">
        <v>234</v>
      </c>
      <c r="F138" s="1"/>
      <c r="G138" s="13">
        <f t="shared" si="12"/>
        <v>12</v>
      </c>
      <c r="H138" s="14" t="s">
        <v>559</v>
      </c>
      <c r="I138" s="13">
        <f t="shared" si="13"/>
        <v>35</v>
      </c>
      <c r="J138" s="14" t="s">
        <v>559</v>
      </c>
      <c r="K138" s="13">
        <f t="shared" si="14"/>
        <v>46</v>
      </c>
      <c r="L138" s="15">
        <f t="shared" si="15"/>
        <v>0.52484375000000005</v>
      </c>
      <c r="M138" s="1"/>
      <c r="N138" s="1">
        <v>36</v>
      </c>
    </row>
    <row r="139" spans="1:14" ht="13.5" x14ac:dyDescent="0.25">
      <c r="A139" s="1" t="s">
        <v>435</v>
      </c>
      <c r="B139" s="1" t="s">
        <v>436</v>
      </c>
      <c r="C139" s="1" t="s">
        <v>437</v>
      </c>
      <c r="D139" s="1" t="s">
        <v>178</v>
      </c>
      <c r="E139" s="1">
        <v>210</v>
      </c>
      <c r="F139" s="1"/>
      <c r="G139" s="13">
        <f t="shared" si="12"/>
        <v>12</v>
      </c>
      <c r="H139" s="14" t="s">
        <v>559</v>
      </c>
      <c r="I139" s="13">
        <f t="shared" si="13"/>
        <v>37</v>
      </c>
      <c r="J139" s="14" t="s">
        <v>559</v>
      </c>
      <c r="K139" s="13">
        <f t="shared" si="14"/>
        <v>52</v>
      </c>
      <c r="L139" s="15">
        <f t="shared" si="15"/>
        <v>0.52630208333333339</v>
      </c>
      <c r="M139" s="1"/>
      <c r="N139" s="1">
        <v>25</v>
      </c>
    </row>
    <row r="140" spans="1:14" ht="13.5" x14ac:dyDescent="0.25">
      <c r="A140" s="1" t="s">
        <v>438</v>
      </c>
      <c r="B140" s="1" t="s">
        <v>439</v>
      </c>
      <c r="C140" s="1" t="s">
        <v>440</v>
      </c>
      <c r="D140" s="7" t="s">
        <v>132</v>
      </c>
      <c r="E140" s="1">
        <v>270</v>
      </c>
      <c r="F140" s="1"/>
      <c r="G140" s="13">
        <f t="shared" si="12"/>
        <v>12</v>
      </c>
      <c r="H140" s="14" t="s">
        <v>559</v>
      </c>
      <c r="I140" s="13">
        <f t="shared" si="13"/>
        <v>32</v>
      </c>
      <c r="J140" s="14" t="s">
        <v>559</v>
      </c>
      <c r="K140" s="13">
        <f t="shared" si="14"/>
        <v>37</v>
      </c>
      <c r="L140" s="15">
        <f t="shared" si="15"/>
        <v>0.52265625000000004</v>
      </c>
      <c r="M140" s="1"/>
      <c r="N140" s="1">
        <v>25</v>
      </c>
    </row>
    <row r="141" spans="1:14" ht="13.5" x14ac:dyDescent="0.25">
      <c r="A141" s="1" t="s">
        <v>441</v>
      </c>
      <c r="C141" s="1" t="s">
        <v>442</v>
      </c>
      <c r="D141" s="1" t="s">
        <v>443</v>
      </c>
      <c r="E141" s="1">
        <v>81</v>
      </c>
      <c r="F141" s="1"/>
      <c r="G141" s="13">
        <f t="shared" si="12"/>
        <v>12</v>
      </c>
      <c r="H141" s="14" t="s">
        <v>559</v>
      </c>
      <c r="I141" s="13">
        <f t="shared" si="13"/>
        <v>49</v>
      </c>
      <c r="J141" s="14" t="s">
        <v>559</v>
      </c>
      <c r="K141" s="13">
        <f t="shared" si="14"/>
        <v>9</v>
      </c>
      <c r="L141" s="15">
        <f t="shared" si="15"/>
        <v>0.53414062500000004</v>
      </c>
      <c r="M141" s="1"/>
      <c r="N141" s="1">
        <v>30</v>
      </c>
    </row>
    <row r="142" spans="1:14" ht="13.5" x14ac:dyDescent="0.25">
      <c r="A142" s="1" t="s">
        <v>446</v>
      </c>
      <c r="B142" s="1" t="s">
        <v>444</v>
      </c>
      <c r="C142" s="1" t="s">
        <v>445</v>
      </c>
      <c r="D142" s="1" t="s">
        <v>447</v>
      </c>
      <c r="E142" s="1">
        <v>225</v>
      </c>
      <c r="F142" s="1"/>
      <c r="G142" s="13">
        <f t="shared" si="12"/>
        <v>12</v>
      </c>
      <c r="H142" s="14" t="s">
        <v>559</v>
      </c>
      <c r="I142" s="13">
        <f t="shared" si="13"/>
        <v>36</v>
      </c>
      <c r="J142" s="14" t="s">
        <v>559</v>
      </c>
      <c r="K142" s="13">
        <f t="shared" si="14"/>
        <v>33</v>
      </c>
      <c r="L142" s="15">
        <f t="shared" si="15"/>
        <v>0.525390625</v>
      </c>
      <c r="M142" s="1"/>
      <c r="N142" s="1">
        <v>36</v>
      </c>
    </row>
    <row r="143" spans="1:14" ht="13.5" x14ac:dyDescent="0.25">
      <c r="A143" s="1" t="s">
        <v>448</v>
      </c>
      <c r="B143" s="1" t="s">
        <v>449</v>
      </c>
      <c r="C143" s="1" t="s">
        <v>450</v>
      </c>
      <c r="D143" s="1" t="s">
        <v>41</v>
      </c>
      <c r="E143" s="17">
        <v>222</v>
      </c>
      <c r="F143" s="1"/>
      <c r="G143" s="13">
        <f t="shared" si="12"/>
        <v>12</v>
      </c>
      <c r="H143" s="14" t="s">
        <v>559</v>
      </c>
      <c r="I143" s="13">
        <f t="shared" si="13"/>
        <v>36</v>
      </c>
      <c r="J143" s="14" t="s">
        <v>559</v>
      </c>
      <c r="K143" s="13">
        <f t="shared" si="14"/>
        <v>49</v>
      </c>
      <c r="L143" s="15">
        <f t="shared" si="15"/>
        <v>0.52557291666666672</v>
      </c>
      <c r="M143" s="1"/>
      <c r="N143" s="1">
        <v>34</v>
      </c>
    </row>
    <row r="144" spans="1:14" ht="13.5" x14ac:dyDescent="0.25">
      <c r="A144" s="1" t="s">
        <v>451</v>
      </c>
      <c r="B144" s="1" t="s">
        <v>452</v>
      </c>
      <c r="C144" s="1" t="s">
        <v>453</v>
      </c>
      <c r="D144" s="1" t="s">
        <v>286</v>
      </c>
      <c r="E144" s="1">
        <v>177</v>
      </c>
      <c r="F144" s="1"/>
      <c r="G144" s="13">
        <f t="shared" si="12"/>
        <v>12</v>
      </c>
      <c r="H144" s="14" t="s">
        <v>559</v>
      </c>
      <c r="I144" s="13">
        <f t="shared" si="13"/>
        <v>40</v>
      </c>
      <c r="J144" s="14" t="s">
        <v>559</v>
      </c>
      <c r="K144" s="13">
        <f t="shared" si="14"/>
        <v>45</v>
      </c>
      <c r="L144" s="15">
        <f t="shared" si="15"/>
        <v>0.52830729166666668</v>
      </c>
      <c r="M144" s="1"/>
      <c r="N144" s="1">
        <v>30</v>
      </c>
    </row>
    <row r="145" spans="1:14" ht="13.5" x14ac:dyDescent="0.25">
      <c r="A145" s="1" t="s">
        <v>454</v>
      </c>
      <c r="C145" s="1" t="s">
        <v>455</v>
      </c>
      <c r="D145" s="18" t="s">
        <v>456</v>
      </c>
      <c r="E145" s="17">
        <v>78</v>
      </c>
      <c r="F145" s="1"/>
      <c r="G145" s="13">
        <f t="shared" si="12"/>
        <v>12</v>
      </c>
      <c r="H145" s="14" t="s">
        <v>559</v>
      </c>
      <c r="I145" s="13">
        <f t="shared" si="13"/>
        <v>49</v>
      </c>
      <c r="J145" s="14" t="s">
        <v>559</v>
      </c>
      <c r="K145" s="13">
        <f t="shared" si="14"/>
        <v>25</v>
      </c>
      <c r="L145" s="15">
        <f t="shared" si="15"/>
        <v>0.53432291666666676</v>
      </c>
      <c r="M145" s="1"/>
      <c r="N145" s="1">
        <v>38</v>
      </c>
    </row>
    <row r="146" spans="1:14" ht="13.5" x14ac:dyDescent="0.25">
      <c r="A146" s="1" t="s">
        <v>457</v>
      </c>
      <c r="C146" s="1" t="s">
        <v>458</v>
      </c>
      <c r="D146" s="1" t="s">
        <v>47</v>
      </c>
      <c r="E146" s="1">
        <v>135</v>
      </c>
      <c r="F146" s="1"/>
      <c r="G146" s="13">
        <f t="shared" si="12"/>
        <v>12</v>
      </c>
      <c r="H146" s="14" t="s">
        <v>559</v>
      </c>
      <c r="I146" s="13">
        <f t="shared" si="13"/>
        <v>44</v>
      </c>
      <c r="J146" s="14" t="s">
        <v>559</v>
      </c>
      <c r="K146" s="13">
        <f t="shared" si="14"/>
        <v>26</v>
      </c>
      <c r="L146" s="15">
        <f t="shared" si="15"/>
        <v>0.53085937500000002</v>
      </c>
      <c r="M146" s="1"/>
      <c r="N146" s="1">
        <v>38</v>
      </c>
    </row>
    <row r="147" spans="1:14" ht="13.5" x14ac:dyDescent="0.25">
      <c r="A147" s="1" t="s">
        <v>459</v>
      </c>
      <c r="C147" s="1" t="s">
        <v>460</v>
      </c>
      <c r="D147" s="1" t="s">
        <v>461</v>
      </c>
      <c r="E147" s="1">
        <v>180</v>
      </c>
      <c r="F147" s="1"/>
      <c r="G147" s="13">
        <f t="shared" si="12"/>
        <v>12</v>
      </c>
      <c r="H147" s="14" t="s">
        <v>559</v>
      </c>
      <c r="I147" s="13">
        <f t="shared" si="13"/>
        <v>40</v>
      </c>
      <c r="J147" s="14" t="s">
        <v>559</v>
      </c>
      <c r="K147" s="13">
        <f t="shared" si="14"/>
        <v>30</v>
      </c>
      <c r="L147" s="15">
        <f t="shared" si="15"/>
        <v>0.52812500000000007</v>
      </c>
      <c r="M147" s="1"/>
      <c r="N147" s="1">
        <v>24</v>
      </c>
    </row>
    <row r="148" spans="1:14" ht="13.5" x14ac:dyDescent="0.25">
      <c r="A148" s="1" t="s">
        <v>462</v>
      </c>
      <c r="B148" s="1" t="s">
        <v>463</v>
      </c>
      <c r="C148" s="1" t="s">
        <v>464</v>
      </c>
      <c r="D148" s="1" t="s">
        <v>465</v>
      </c>
      <c r="E148" s="1">
        <v>117</v>
      </c>
      <c r="F148" s="1"/>
      <c r="G148" s="13">
        <f t="shared" si="12"/>
        <v>12</v>
      </c>
      <c r="H148" s="14" t="s">
        <v>559</v>
      </c>
      <c r="I148" s="13">
        <f t="shared" si="13"/>
        <v>46</v>
      </c>
      <c r="J148" s="14" t="s">
        <v>559</v>
      </c>
      <c r="K148" s="13">
        <f t="shared" si="14"/>
        <v>0</v>
      </c>
      <c r="L148" s="15">
        <f t="shared" si="15"/>
        <v>0.53195312500000003</v>
      </c>
      <c r="M148" s="1"/>
      <c r="N148" s="1">
        <v>70</v>
      </c>
    </row>
    <row r="149" spans="1:14" ht="13.5" x14ac:dyDescent="0.25">
      <c r="A149" s="7" t="s">
        <v>466</v>
      </c>
      <c r="C149" s="1" t="s">
        <v>467</v>
      </c>
      <c r="D149" s="1" t="s">
        <v>468</v>
      </c>
      <c r="E149" s="1">
        <v>123</v>
      </c>
      <c r="F149" s="1"/>
      <c r="G149" s="13">
        <f t="shared" si="12"/>
        <v>12</v>
      </c>
      <c r="H149" s="14" t="s">
        <v>559</v>
      </c>
      <c r="I149" s="13">
        <f t="shared" si="13"/>
        <v>45</v>
      </c>
      <c r="J149" s="14" t="s">
        <v>559</v>
      </c>
      <c r="K149" s="13">
        <f t="shared" si="14"/>
        <v>29</v>
      </c>
      <c r="L149" s="15">
        <f t="shared" si="15"/>
        <v>0.53158854166666669</v>
      </c>
      <c r="M149" s="1"/>
      <c r="N149" s="1">
        <v>35</v>
      </c>
    </row>
    <row r="150" spans="1:14" ht="13.5" x14ac:dyDescent="0.25">
      <c r="A150" s="1" t="s">
        <v>469</v>
      </c>
      <c r="C150" s="1" t="s">
        <v>470</v>
      </c>
      <c r="D150" s="1" t="s">
        <v>471</v>
      </c>
      <c r="E150" s="17">
        <v>99</v>
      </c>
      <c r="F150" s="1"/>
      <c r="G150" s="13">
        <f t="shared" si="12"/>
        <v>12</v>
      </c>
      <c r="H150" s="14" t="s">
        <v>559</v>
      </c>
      <c r="I150" s="13">
        <f t="shared" si="13"/>
        <v>47</v>
      </c>
      <c r="J150" s="14" t="s">
        <v>559</v>
      </c>
      <c r="K150" s="13">
        <f t="shared" si="14"/>
        <v>35</v>
      </c>
      <c r="L150" s="15">
        <f t="shared" si="15"/>
        <v>0.53304687500000003</v>
      </c>
      <c r="M150" s="1"/>
      <c r="N150" s="1">
        <v>33</v>
      </c>
    </row>
    <row r="151" spans="1:14" ht="13.5" x14ac:dyDescent="0.25">
      <c r="A151" s="1" t="s">
        <v>469</v>
      </c>
      <c r="C151" s="1" t="s">
        <v>472</v>
      </c>
      <c r="D151" s="1" t="s">
        <v>473</v>
      </c>
      <c r="E151" s="17">
        <v>-63</v>
      </c>
      <c r="F151" s="1"/>
      <c r="G151" s="13">
        <f t="shared" si="12"/>
        <v>13</v>
      </c>
      <c r="H151" s="14" t="s">
        <v>559</v>
      </c>
      <c r="I151" s="13">
        <f t="shared" si="13"/>
        <v>1</v>
      </c>
      <c r="J151" s="14" t="s">
        <v>559</v>
      </c>
      <c r="K151" s="13">
        <f t="shared" si="14"/>
        <v>45</v>
      </c>
      <c r="L151" s="15">
        <f t="shared" si="15"/>
        <v>0.54289062500000007</v>
      </c>
      <c r="M151" s="1"/>
      <c r="N151" s="1">
        <v>30</v>
      </c>
    </row>
    <row r="152" spans="1:14" ht="13.5" x14ac:dyDescent="0.25">
      <c r="A152" s="1" t="s">
        <v>474</v>
      </c>
      <c r="C152" s="1" t="s">
        <v>475</v>
      </c>
      <c r="D152" s="1" t="s">
        <v>476</v>
      </c>
      <c r="E152" s="1">
        <v>123</v>
      </c>
      <c r="G152" s="13">
        <f t="shared" si="12"/>
        <v>12</v>
      </c>
      <c r="H152" s="14" t="s">
        <v>559</v>
      </c>
      <c r="I152" s="13">
        <f t="shared" si="13"/>
        <v>45</v>
      </c>
      <c r="J152" s="14" t="s">
        <v>559</v>
      </c>
      <c r="K152" s="13">
        <f t="shared" si="14"/>
        <v>29</v>
      </c>
      <c r="L152" s="15">
        <f t="shared" si="15"/>
        <v>0.53158854166666669</v>
      </c>
      <c r="N152" s="1">
        <v>38</v>
      </c>
    </row>
    <row r="153" spans="1:14" ht="13.5" x14ac:dyDescent="0.25">
      <c r="A153" s="1" t="s">
        <v>477</v>
      </c>
      <c r="B153" s="1" t="s">
        <v>478</v>
      </c>
      <c r="C153" s="1" t="s">
        <v>479</v>
      </c>
      <c r="D153" s="4" t="s">
        <v>560</v>
      </c>
      <c r="E153" s="1">
        <v>54</v>
      </c>
      <c r="F153" s="1"/>
      <c r="G153" s="13">
        <f t="shared" si="12"/>
        <v>12</v>
      </c>
      <c r="H153" s="14" t="s">
        <v>559</v>
      </c>
      <c r="I153" s="13">
        <f t="shared" si="13"/>
        <v>51</v>
      </c>
      <c r="J153" s="14" t="s">
        <v>559</v>
      </c>
      <c r="K153" s="13">
        <f t="shared" si="14"/>
        <v>31</v>
      </c>
      <c r="L153" s="15">
        <f t="shared" si="15"/>
        <v>0.53578124999999999</v>
      </c>
      <c r="M153" s="1"/>
      <c r="N153" s="1">
        <v>34</v>
      </c>
    </row>
    <row r="154" spans="1:14" ht="13.5" x14ac:dyDescent="0.25">
      <c r="A154" s="1" t="s">
        <v>480</v>
      </c>
      <c r="C154" s="1" t="s">
        <v>481</v>
      </c>
      <c r="D154" s="1" t="s">
        <v>195</v>
      </c>
      <c r="E154" s="17">
        <v>174</v>
      </c>
      <c r="F154" s="1"/>
      <c r="G154" s="13">
        <f t="shared" si="12"/>
        <v>12</v>
      </c>
      <c r="H154" s="14" t="s">
        <v>559</v>
      </c>
      <c r="I154" s="13">
        <f t="shared" si="13"/>
        <v>41</v>
      </c>
      <c r="J154" s="14" t="s">
        <v>559</v>
      </c>
      <c r="K154" s="13">
        <f t="shared" si="14"/>
        <v>1</v>
      </c>
      <c r="L154" s="15">
        <f t="shared" si="15"/>
        <v>0.5284895833333334</v>
      </c>
      <c r="M154" s="1"/>
      <c r="N154" s="1">
        <v>35</v>
      </c>
    </row>
    <row r="155" spans="1:14" ht="13.5" x14ac:dyDescent="0.25">
      <c r="A155" s="7" t="s">
        <v>482</v>
      </c>
      <c r="B155" s="7" t="s">
        <v>483</v>
      </c>
      <c r="C155" s="7" t="s">
        <v>3</v>
      </c>
      <c r="D155" s="16"/>
      <c r="F155" s="1"/>
      <c r="G155" s="13">
        <f t="shared" si="12"/>
        <v>12</v>
      </c>
      <c r="H155" s="14" t="s">
        <v>559</v>
      </c>
      <c r="I155" s="13">
        <f t="shared" si="13"/>
        <v>56</v>
      </c>
      <c r="J155" s="14" t="s">
        <v>559</v>
      </c>
      <c r="K155" s="13">
        <f t="shared" si="14"/>
        <v>15</v>
      </c>
      <c r="L155" s="15">
        <f t="shared" si="15"/>
        <v>0.5390625</v>
      </c>
      <c r="M155" s="1"/>
      <c r="N155" s="1">
        <v>42</v>
      </c>
    </row>
    <row r="156" spans="1:14" ht="13.5" x14ac:dyDescent="0.25">
      <c r="A156" s="1" t="s">
        <v>484</v>
      </c>
      <c r="B156" s="1" t="s">
        <v>485</v>
      </c>
      <c r="C156" s="1" t="s">
        <v>486</v>
      </c>
      <c r="D156" s="1" t="s">
        <v>487</v>
      </c>
      <c r="E156" s="1">
        <v>144</v>
      </c>
      <c r="F156" s="1"/>
      <c r="G156" s="13">
        <f t="shared" si="12"/>
        <v>12</v>
      </c>
      <c r="H156" s="14" t="s">
        <v>559</v>
      </c>
      <c r="I156" s="13">
        <f t="shared" si="13"/>
        <v>43</v>
      </c>
      <c r="J156" s="14" t="s">
        <v>559</v>
      </c>
      <c r="K156" s="13">
        <f t="shared" si="14"/>
        <v>39</v>
      </c>
      <c r="L156" s="15">
        <f t="shared" si="15"/>
        <v>0.53031250000000008</v>
      </c>
      <c r="M156" s="1"/>
      <c r="N156" s="1">
        <v>35</v>
      </c>
    </row>
    <row r="157" spans="1:14" ht="13.5" x14ac:dyDescent="0.25">
      <c r="A157" s="1" t="s">
        <v>488</v>
      </c>
      <c r="B157" s="1" t="s">
        <v>489</v>
      </c>
      <c r="C157" s="1" t="s">
        <v>490</v>
      </c>
      <c r="D157" s="1" t="s">
        <v>491</v>
      </c>
      <c r="E157" s="1">
        <v>138</v>
      </c>
      <c r="F157" s="1"/>
      <c r="G157" s="13">
        <f t="shared" si="12"/>
        <v>12</v>
      </c>
      <c r="H157" s="14" t="s">
        <v>559</v>
      </c>
      <c r="I157" s="13">
        <f t="shared" si="13"/>
        <v>44</v>
      </c>
      <c r="J157" s="14" t="s">
        <v>559</v>
      </c>
      <c r="K157" s="13">
        <f t="shared" si="14"/>
        <v>10</v>
      </c>
      <c r="L157" s="15">
        <f t="shared" si="15"/>
        <v>0.53067708333333341</v>
      </c>
      <c r="M157" s="1"/>
      <c r="N157" s="1">
        <v>31</v>
      </c>
    </row>
    <row r="158" spans="1:14" ht="13.5" x14ac:dyDescent="0.25">
      <c r="A158" s="1" t="s">
        <v>492</v>
      </c>
      <c r="C158" s="1" t="s">
        <v>493</v>
      </c>
      <c r="D158" s="1" t="s">
        <v>494</v>
      </c>
      <c r="E158" s="1">
        <v>108</v>
      </c>
      <c r="F158" s="1"/>
      <c r="G158" s="13">
        <f t="shared" si="12"/>
        <v>12</v>
      </c>
      <c r="H158" s="14" t="s">
        <v>559</v>
      </c>
      <c r="I158" s="13">
        <f t="shared" si="13"/>
        <v>46</v>
      </c>
      <c r="J158" s="14" t="s">
        <v>559</v>
      </c>
      <c r="K158" s="13">
        <f t="shared" si="14"/>
        <v>48</v>
      </c>
      <c r="L158" s="15">
        <f t="shared" si="15"/>
        <v>0.53250000000000008</v>
      </c>
      <c r="M158" s="1"/>
      <c r="N158" s="1">
        <v>34</v>
      </c>
    </row>
    <row r="159" spans="1:14" ht="13.5" x14ac:dyDescent="0.25">
      <c r="A159" s="1" t="s">
        <v>495</v>
      </c>
      <c r="C159" s="1" t="s">
        <v>496</v>
      </c>
      <c r="D159" s="1" t="s">
        <v>497</v>
      </c>
      <c r="E159" s="1">
        <v>72</v>
      </c>
      <c r="F159" s="1"/>
      <c r="G159" s="13">
        <f t="shared" si="12"/>
        <v>12</v>
      </c>
      <c r="H159" s="14" t="s">
        <v>559</v>
      </c>
      <c r="I159" s="13">
        <f t="shared" si="13"/>
        <v>49</v>
      </c>
      <c r="J159" s="14" t="s">
        <v>559</v>
      </c>
      <c r="K159" s="13">
        <f t="shared" si="14"/>
        <v>57</v>
      </c>
      <c r="L159" s="15">
        <f t="shared" si="15"/>
        <v>0.53468749999999998</v>
      </c>
      <c r="M159" s="1"/>
      <c r="N159" s="1">
        <v>29</v>
      </c>
    </row>
    <row r="160" spans="1:14" ht="13.5" x14ac:dyDescent="0.25">
      <c r="A160" s="1" t="s">
        <v>498</v>
      </c>
      <c r="B160" s="1" t="s">
        <v>322</v>
      </c>
      <c r="C160" s="1" t="s">
        <v>499</v>
      </c>
      <c r="D160" s="1" t="s">
        <v>500</v>
      </c>
      <c r="E160" s="1">
        <v>168</v>
      </c>
      <c r="F160" s="1"/>
      <c r="G160" s="13">
        <f t="shared" si="12"/>
        <v>12</v>
      </c>
      <c r="H160" s="14" t="s">
        <v>559</v>
      </c>
      <c r="I160" s="13">
        <f t="shared" si="13"/>
        <v>41</v>
      </c>
      <c r="J160" s="14" t="s">
        <v>559</v>
      </c>
      <c r="K160" s="13">
        <f t="shared" si="14"/>
        <v>33</v>
      </c>
      <c r="L160" s="15">
        <f t="shared" si="15"/>
        <v>0.52885416666666674</v>
      </c>
      <c r="M160" s="1"/>
      <c r="N160" s="1">
        <v>26</v>
      </c>
    </row>
    <row r="161" spans="1:14" ht="13.5" x14ac:dyDescent="0.25">
      <c r="A161" s="1" t="s">
        <v>501</v>
      </c>
      <c r="C161" s="1" t="s">
        <v>502</v>
      </c>
      <c r="D161" s="1" t="s">
        <v>47</v>
      </c>
      <c r="E161" s="1">
        <v>132</v>
      </c>
      <c r="F161" s="1"/>
      <c r="G161" s="13">
        <f t="shared" si="12"/>
        <v>12</v>
      </c>
      <c r="H161" s="14" t="s">
        <v>559</v>
      </c>
      <c r="I161" s="13">
        <f t="shared" si="13"/>
        <v>44</v>
      </c>
      <c r="J161" s="14" t="s">
        <v>559</v>
      </c>
      <c r="K161" s="13">
        <f t="shared" si="14"/>
        <v>42</v>
      </c>
      <c r="L161" s="15">
        <f t="shared" si="15"/>
        <v>0.53104166666666675</v>
      </c>
      <c r="M161" s="1"/>
      <c r="N161" s="1">
        <v>41</v>
      </c>
    </row>
    <row r="162" spans="1:14" ht="13.5" x14ac:dyDescent="0.25">
      <c r="A162" s="7" t="s">
        <v>503</v>
      </c>
      <c r="B162" s="1" t="s">
        <v>504</v>
      </c>
      <c r="C162" s="1" t="s">
        <v>505</v>
      </c>
      <c r="D162" s="1" t="s">
        <v>506</v>
      </c>
      <c r="E162" s="17">
        <v>201</v>
      </c>
      <c r="F162" s="1"/>
      <c r="G162" s="13">
        <f t="shared" si="12"/>
        <v>12</v>
      </c>
      <c r="H162" s="14" t="s">
        <v>559</v>
      </c>
      <c r="I162" s="13">
        <f t="shared" si="13"/>
        <v>38</v>
      </c>
      <c r="J162" s="14" t="s">
        <v>559</v>
      </c>
      <c r="K162" s="13">
        <f t="shared" si="14"/>
        <v>39</v>
      </c>
      <c r="L162" s="15">
        <f t="shared" si="15"/>
        <v>0.52684895833333334</v>
      </c>
      <c r="M162" s="1"/>
      <c r="N162" s="1">
        <v>34</v>
      </c>
    </row>
    <row r="163" spans="1:14" ht="13.5" x14ac:dyDescent="0.25">
      <c r="A163" s="1" t="s">
        <v>507</v>
      </c>
      <c r="B163" s="1" t="s">
        <v>508</v>
      </c>
      <c r="C163" s="1" t="s">
        <v>509</v>
      </c>
      <c r="D163" s="1" t="s">
        <v>510</v>
      </c>
      <c r="E163" s="1">
        <v>135</v>
      </c>
      <c r="F163" s="1"/>
      <c r="G163" s="13">
        <f t="shared" si="12"/>
        <v>12</v>
      </c>
      <c r="H163" s="14" t="s">
        <v>559</v>
      </c>
      <c r="I163" s="13">
        <f t="shared" si="13"/>
        <v>44</v>
      </c>
      <c r="J163" s="14" t="s">
        <v>559</v>
      </c>
      <c r="K163" s="13">
        <f t="shared" si="14"/>
        <v>26</v>
      </c>
      <c r="L163" s="15">
        <f t="shared" si="15"/>
        <v>0.53085937500000002</v>
      </c>
      <c r="M163" s="1"/>
      <c r="N163" s="1">
        <v>26</v>
      </c>
    </row>
    <row r="164" spans="1:14" ht="13.5" x14ac:dyDescent="0.25">
      <c r="A164" s="1" t="s">
        <v>511</v>
      </c>
      <c r="B164" s="1" t="s">
        <v>512</v>
      </c>
      <c r="C164" s="1" t="s">
        <v>513</v>
      </c>
      <c r="D164" s="1" t="s">
        <v>514</v>
      </c>
      <c r="E164" s="17">
        <v>99</v>
      </c>
      <c r="F164" s="1"/>
      <c r="G164" s="13">
        <f t="shared" si="12"/>
        <v>12</v>
      </c>
      <c r="H164" s="14" t="s">
        <v>559</v>
      </c>
      <c r="I164" s="13">
        <f t="shared" si="13"/>
        <v>47</v>
      </c>
      <c r="J164" s="14" t="s">
        <v>559</v>
      </c>
      <c r="K164" s="13">
        <f t="shared" si="14"/>
        <v>35</v>
      </c>
      <c r="L164" s="15">
        <f t="shared" si="15"/>
        <v>0.53304687500000003</v>
      </c>
      <c r="M164" s="1"/>
      <c r="N164" s="1">
        <v>25</v>
      </c>
    </row>
    <row r="165" spans="1:14" ht="13.5" x14ac:dyDescent="0.25">
      <c r="A165" s="1" t="s">
        <v>515</v>
      </c>
      <c r="B165" s="1" t="s">
        <v>516</v>
      </c>
      <c r="C165" s="1" t="s">
        <v>517</v>
      </c>
      <c r="D165" s="1" t="s">
        <v>47</v>
      </c>
      <c r="E165" s="1">
        <v>159</v>
      </c>
      <c r="F165" s="1"/>
      <c r="G165" s="13">
        <f t="shared" si="12"/>
        <v>12</v>
      </c>
      <c r="H165" s="14" t="s">
        <v>559</v>
      </c>
      <c r="I165" s="13">
        <f t="shared" si="13"/>
        <v>42</v>
      </c>
      <c r="J165" s="14" t="s">
        <v>559</v>
      </c>
      <c r="K165" s="13">
        <f t="shared" si="14"/>
        <v>20</v>
      </c>
      <c r="L165" s="15">
        <f t="shared" si="15"/>
        <v>0.52940104166666668</v>
      </c>
      <c r="M165" s="1"/>
      <c r="N165" s="1">
        <v>28</v>
      </c>
    </row>
    <row r="166" spans="1:14" ht="13.5" x14ac:dyDescent="0.25">
      <c r="A166" s="1" t="s">
        <v>518</v>
      </c>
      <c r="B166" s="1" t="s">
        <v>519</v>
      </c>
      <c r="C166" s="1" t="s">
        <v>520</v>
      </c>
      <c r="D166" s="1" t="s">
        <v>71</v>
      </c>
      <c r="E166" s="1">
        <v>168</v>
      </c>
      <c r="F166" s="1"/>
      <c r="G166" s="13">
        <f t="shared" si="12"/>
        <v>12</v>
      </c>
      <c r="H166" s="14" t="s">
        <v>559</v>
      </c>
      <c r="I166" s="13">
        <f t="shared" si="13"/>
        <v>41</v>
      </c>
      <c r="J166" s="14" t="s">
        <v>559</v>
      </c>
      <c r="K166" s="13">
        <f t="shared" si="14"/>
        <v>33</v>
      </c>
      <c r="L166" s="15">
        <f t="shared" si="15"/>
        <v>0.52885416666666674</v>
      </c>
      <c r="M166" s="1"/>
      <c r="N166" s="1">
        <v>30</v>
      </c>
    </row>
    <row r="167" spans="1:14" ht="13.5" x14ac:dyDescent="0.25">
      <c r="A167" s="7" t="s">
        <v>521</v>
      </c>
      <c r="D167" s="1" t="s">
        <v>522</v>
      </c>
      <c r="E167" s="17">
        <v>225</v>
      </c>
      <c r="F167" s="1"/>
      <c r="G167" s="13">
        <f t="shared" si="12"/>
        <v>12</v>
      </c>
      <c r="H167" s="14" t="s">
        <v>559</v>
      </c>
      <c r="I167" s="13">
        <f t="shared" si="13"/>
        <v>36</v>
      </c>
      <c r="J167" s="14" t="s">
        <v>559</v>
      </c>
      <c r="K167" s="13">
        <f t="shared" si="14"/>
        <v>33</v>
      </c>
      <c r="L167" s="15">
        <f t="shared" si="15"/>
        <v>0.525390625</v>
      </c>
      <c r="M167" s="1"/>
      <c r="N167" s="1">
        <v>28</v>
      </c>
    </row>
    <row r="168" spans="1:14" ht="13.5" x14ac:dyDescent="0.25">
      <c r="A168" s="1" t="s">
        <v>523</v>
      </c>
      <c r="B168" s="1" t="s">
        <v>524</v>
      </c>
      <c r="C168" s="1" t="s">
        <v>525</v>
      </c>
      <c r="D168" s="1" t="s">
        <v>526</v>
      </c>
      <c r="E168" s="1">
        <v>195</v>
      </c>
      <c r="F168" s="1"/>
      <c r="G168" s="13">
        <f t="shared" si="12"/>
        <v>12</v>
      </c>
      <c r="H168" s="14" t="s">
        <v>559</v>
      </c>
      <c r="I168" s="13">
        <f t="shared" si="13"/>
        <v>39</v>
      </c>
      <c r="J168" s="14" t="s">
        <v>559</v>
      </c>
      <c r="K168" s="13">
        <f t="shared" si="14"/>
        <v>11</v>
      </c>
      <c r="L168" s="15">
        <f t="shared" si="15"/>
        <v>0.52721354166666667</v>
      </c>
      <c r="M168" s="1"/>
      <c r="N168" s="1">
        <v>28</v>
      </c>
    </row>
    <row r="169" spans="1:14" ht="13.5" x14ac:dyDescent="0.25">
      <c r="A169" s="1" t="s">
        <v>528</v>
      </c>
      <c r="C169" s="1" t="s">
        <v>529</v>
      </c>
      <c r="D169" s="1" t="s">
        <v>527</v>
      </c>
      <c r="E169" s="1">
        <v>174</v>
      </c>
      <c r="F169" s="1"/>
      <c r="G169" s="13">
        <f t="shared" si="12"/>
        <v>12</v>
      </c>
      <c r="H169" s="14" t="s">
        <v>559</v>
      </c>
      <c r="I169" s="13">
        <f t="shared" si="13"/>
        <v>41</v>
      </c>
      <c r="J169" s="14" t="s">
        <v>559</v>
      </c>
      <c r="K169" s="13">
        <f>INT(MOD((L169*86400),60))</f>
        <v>1</v>
      </c>
      <c r="L169" s="15">
        <f t="shared" si="15"/>
        <v>0.5284895833333334</v>
      </c>
      <c r="M169" s="1"/>
      <c r="N169" s="1">
        <v>35</v>
      </c>
    </row>
    <row r="170" spans="1:14" ht="13.5" x14ac:dyDescent="0.25">
      <c r="A170" s="1" t="s">
        <v>530</v>
      </c>
      <c r="C170" s="1" t="s">
        <v>531</v>
      </c>
      <c r="D170" s="1" t="s">
        <v>532</v>
      </c>
      <c r="E170" s="1">
        <v>195</v>
      </c>
      <c r="F170" s="1"/>
      <c r="G170" s="13">
        <f t="shared" si="12"/>
        <v>12</v>
      </c>
      <c r="H170" s="14" t="s">
        <v>559</v>
      </c>
      <c r="I170" s="13">
        <f t="shared" si="13"/>
        <v>39</v>
      </c>
      <c r="J170" s="14" t="s">
        <v>559</v>
      </c>
      <c r="K170" s="13">
        <f>INT(MOD((L170*86400),60))</f>
        <v>11</v>
      </c>
      <c r="L170" s="15">
        <f t="shared" si="15"/>
        <v>0.52721354166666667</v>
      </c>
      <c r="M170" s="1"/>
      <c r="N170" s="1">
        <v>27</v>
      </c>
    </row>
    <row r="171" spans="1:14" ht="13.5" x14ac:dyDescent="0.25">
      <c r="A171" s="1" t="s">
        <v>533</v>
      </c>
      <c r="B171" s="1" t="s">
        <v>534</v>
      </c>
      <c r="C171" s="1" t="s">
        <v>535</v>
      </c>
      <c r="D171" s="1" t="s">
        <v>536</v>
      </c>
      <c r="E171" s="1">
        <v>171</v>
      </c>
      <c r="F171" s="1"/>
      <c r="G171" s="13">
        <f t="shared" si="12"/>
        <v>12</v>
      </c>
      <c r="H171" s="14" t="s">
        <v>559</v>
      </c>
      <c r="I171" s="13">
        <f t="shared" si="13"/>
        <v>41</v>
      </c>
      <c r="J171" s="14" t="s">
        <v>559</v>
      </c>
      <c r="K171" s="13">
        <f>INT(MOD((L171*86400),60))</f>
        <v>17</v>
      </c>
      <c r="L171" s="15">
        <f t="shared" si="15"/>
        <v>0.52867187500000001</v>
      </c>
      <c r="M171" s="1"/>
      <c r="N171" s="1">
        <v>35</v>
      </c>
    </row>
    <row r="172" spans="1:14" ht="13.5" x14ac:dyDescent="0.25">
      <c r="A172" s="1" t="s">
        <v>537</v>
      </c>
      <c r="B172" s="1" t="s">
        <v>538</v>
      </c>
      <c r="C172" s="1" t="s">
        <v>539</v>
      </c>
      <c r="D172" s="4" t="s">
        <v>216</v>
      </c>
      <c r="E172" s="1">
        <v>72</v>
      </c>
      <c r="F172" s="1"/>
      <c r="G172" s="13">
        <f t="shared" si="12"/>
        <v>12</v>
      </c>
      <c r="H172" s="14" t="s">
        <v>559</v>
      </c>
      <c r="I172" s="13">
        <f t="shared" si="13"/>
        <v>49</v>
      </c>
      <c r="J172" s="14" t="s">
        <v>559</v>
      </c>
      <c r="K172" s="13">
        <f>INT(MOD((L172*86400),60))</f>
        <v>57</v>
      </c>
      <c r="L172" s="15">
        <f t="shared" si="15"/>
        <v>0.53468749999999998</v>
      </c>
      <c r="M172" s="1"/>
      <c r="N172" s="1">
        <v>19</v>
      </c>
    </row>
    <row r="173" spans="1:14" ht="13.5" x14ac:dyDescent="0.25">
      <c r="A173" s="1" t="s">
        <v>540</v>
      </c>
      <c r="D173" s="1" t="s">
        <v>178</v>
      </c>
      <c r="E173" s="1">
        <v>210</v>
      </c>
      <c r="F173" s="1"/>
      <c r="G173" s="13">
        <f t="shared" si="12"/>
        <v>12</v>
      </c>
      <c r="H173" s="14" t="s">
        <v>559</v>
      </c>
      <c r="I173" s="13">
        <f t="shared" si="13"/>
        <v>37</v>
      </c>
      <c r="J173" s="14" t="s">
        <v>559</v>
      </c>
      <c r="K173" s="13">
        <f>INT(MOD((L173*86400),60))</f>
        <v>52</v>
      </c>
      <c r="L173" s="15">
        <f t="shared" si="15"/>
        <v>0.52630208333333339</v>
      </c>
      <c r="M173" s="1"/>
      <c r="N173" s="1">
        <v>22</v>
      </c>
    </row>
    <row r="174" spans="1:14" ht="13.5" x14ac:dyDescent="0.25">
      <c r="A174" s="1" t="s">
        <v>541</v>
      </c>
      <c r="C174" s="1" t="s">
        <v>542</v>
      </c>
      <c r="D174" s="1" t="s">
        <v>175</v>
      </c>
      <c r="E174" s="17">
        <v>72</v>
      </c>
      <c r="F174" s="1"/>
      <c r="G174" s="13"/>
      <c r="H174" s="14"/>
      <c r="I174" s="13"/>
      <c r="J174" s="14"/>
      <c r="K174" s="13"/>
      <c r="L174" s="15">
        <f t="shared" si="15"/>
        <v>0.53468749999999998</v>
      </c>
      <c r="M174" s="1"/>
      <c r="N174" s="1"/>
    </row>
    <row r="175" spans="1:14" ht="13.5" x14ac:dyDescent="0.25">
      <c r="A175" s="1" t="s">
        <v>543</v>
      </c>
      <c r="B175" s="1" t="s">
        <v>544</v>
      </c>
      <c r="C175" s="1" t="s">
        <v>545</v>
      </c>
      <c r="D175" s="1" t="s">
        <v>546</v>
      </c>
      <c r="E175" s="1">
        <v>300</v>
      </c>
      <c r="F175" s="1"/>
      <c r="G175" s="13"/>
      <c r="H175" s="14"/>
      <c r="I175" s="13"/>
      <c r="J175" s="14"/>
      <c r="K175" s="13"/>
      <c r="L175" s="15">
        <f t="shared" si="15"/>
        <v>0.52083333333333337</v>
      </c>
      <c r="M175" s="1"/>
      <c r="N175" s="1"/>
    </row>
    <row r="176" spans="1:14" ht="13.5" x14ac:dyDescent="0.25">
      <c r="A176" s="1" t="s">
        <v>547</v>
      </c>
      <c r="D176" s="1" t="s">
        <v>132</v>
      </c>
      <c r="E176" s="1">
        <v>273</v>
      </c>
      <c r="F176" s="1"/>
      <c r="G176" s="13"/>
      <c r="H176" s="14"/>
      <c r="I176" s="13"/>
      <c r="J176" s="14"/>
      <c r="K176" s="13"/>
      <c r="L176" s="15">
        <f t="shared" si="15"/>
        <v>0.52247395833333332</v>
      </c>
      <c r="M176" s="1"/>
      <c r="N176" s="1"/>
    </row>
    <row r="177" spans="1:14" ht="13.5" x14ac:dyDescent="0.25">
      <c r="A177" s="1"/>
      <c r="D177" s="1"/>
      <c r="E177" s="1"/>
      <c r="F177" s="1"/>
      <c r="G177" s="13"/>
      <c r="H177" s="14"/>
      <c r="I177" s="13"/>
      <c r="J177" s="14"/>
      <c r="K177" s="13"/>
      <c r="L177" s="15"/>
      <c r="M177" s="1"/>
      <c r="N177" s="1"/>
    </row>
    <row r="178" spans="1:14" ht="13.5" x14ac:dyDescent="0.25">
      <c r="A178" s="1"/>
      <c r="D178" s="1"/>
      <c r="E178" s="1"/>
      <c r="F178" s="1"/>
      <c r="G178" s="13"/>
      <c r="H178" s="14"/>
      <c r="I178" s="13"/>
      <c r="J178" s="14"/>
      <c r="K178" s="13"/>
      <c r="L178" s="15"/>
      <c r="M178" s="1"/>
      <c r="N178" s="1"/>
    </row>
    <row r="179" spans="1:14" ht="13.5" x14ac:dyDescent="0.25">
      <c r="A179" s="1"/>
      <c r="D179" s="1"/>
      <c r="E179" s="1"/>
      <c r="F179" s="1"/>
      <c r="G179" s="13"/>
      <c r="H179" s="14"/>
      <c r="I179" s="13"/>
      <c r="J179" s="14"/>
      <c r="K179" s="13"/>
      <c r="L179" s="15"/>
      <c r="M179" s="1"/>
      <c r="N179" s="1"/>
    </row>
    <row r="180" spans="1:14" ht="13.5" x14ac:dyDescent="0.25">
      <c r="A180" s="1"/>
      <c r="D180" s="1"/>
      <c r="E180" s="1"/>
      <c r="F180" s="1"/>
      <c r="G180" s="13"/>
      <c r="H180" s="14"/>
      <c r="I180" s="13"/>
      <c r="J180" s="14"/>
      <c r="K180" s="13"/>
      <c r="L180" s="15"/>
      <c r="M180" s="1"/>
      <c r="N180" s="1"/>
    </row>
    <row r="181" spans="1:14" ht="13.5" x14ac:dyDescent="0.25">
      <c r="A181" s="9" t="s">
        <v>564</v>
      </c>
      <c r="D181" s="1"/>
      <c r="E181" s="1"/>
      <c r="F181" s="1"/>
      <c r="G181" s="13"/>
      <c r="H181" s="14"/>
      <c r="I181" s="13"/>
      <c r="J181" s="14"/>
      <c r="K181" s="13"/>
      <c r="L181" s="15"/>
      <c r="M181" s="1"/>
      <c r="N181" s="1"/>
    </row>
    <row r="182" spans="1:14" ht="13.5" x14ac:dyDescent="0.25">
      <c r="A182" s="9" t="s">
        <v>565</v>
      </c>
      <c r="D182" s="1"/>
      <c r="E182" s="1"/>
      <c r="F182" s="1"/>
      <c r="G182" s="13"/>
      <c r="H182" s="14"/>
      <c r="I182" s="13"/>
      <c r="J182" s="14"/>
      <c r="K182" s="13"/>
      <c r="L182" s="15"/>
      <c r="M182" s="1"/>
      <c r="N182" s="1"/>
    </row>
    <row r="183" spans="1:14" ht="13.5" x14ac:dyDescent="0.25">
      <c r="A183" s="9"/>
      <c r="D183" s="1"/>
      <c r="E183" s="1"/>
      <c r="F183" s="1"/>
      <c r="G183" s="13"/>
      <c r="H183" s="14"/>
      <c r="I183" s="13"/>
      <c r="J183" s="14"/>
      <c r="K183" s="13"/>
      <c r="L183" s="15"/>
      <c r="M183" s="1"/>
      <c r="N183" s="1"/>
    </row>
    <row r="184" spans="1:14" ht="13.5" x14ac:dyDescent="0.25">
      <c r="A184" s="11" t="s">
        <v>566</v>
      </c>
      <c r="D184" s="1"/>
      <c r="E184" s="1"/>
      <c r="F184" s="1"/>
      <c r="G184" s="13"/>
      <c r="H184" s="14"/>
      <c r="I184" s="13"/>
      <c r="J184" s="14"/>
      <c r="K184" s="13"/>
      <c r="L184" s="15"/>
      <c r="M184" s="1"/>
      <c r="N184" s="1"/>
    </row>
    <row r="185" spans="1:14" ht="13.5" x14ac:dyDescent="0.25">
      <c r="A185" s="11" t="s">
        <v>567</v>
      </c>
      <c r="D185" s="1"/>
      <c r="E185" s="1"/>
    </row>
    <row r="186" spans="1:14" ht="13.5" x14ac:dyDescent="0.25">
      <c r="A186" s="11" t="s">
        <v>568</v>
      </c>
      <c r="D186" s="1"/>
      <c r="E186" s="1"/>
    </row>
    <row r="187" spans="1:14" ht="13.5" x14ac:dyDescent="0.25">
      <c r="A187" s="11" t="s">
        <v>741</v>
      </c>
      <c r="D187" s="1"/>
      <c r="E187" s="1"/>
    </row>
    <row r="188" spans="1:14" ht="13.5" x14ac:dyDescent="0.25">
      <c r="A188" s="11" t="s">
        <v>563</v>
      </c>
    </row>
    <row r="189" spans="1:14" ht="13.5" x14ac:dyDescent="0.25">
      <c r="F189" s="9"/>
      <c r="G189" s="25"/>
      <c r="H189" s="25"/>
      <c r="I189" s="25"/>
      <c r="J189" s="25"/>
      <c r="K189" s="25"/>
      <c r="L189" s="9"/>
      <c r="M189" s="9"/>
      <c r="N189" s="8"/>
    </row>
    <row r="192" spans="1:14" ht="13.5" x14ac:dyDescent="0.25">
      <c r="A192" s="11" t="s">
        <v>571</v>
      </c>
      <c r="B192" s="10" t="s">
        <v>563</v>
      </c>
      <c r="C192" s="11" t="s">
        <v>563</v>
      </c>
      <c r="D192" s="9"/>
      <c r="E192" s="8"/>
    </row>
    <row r="193" spans="1:14" ht="13.5" x14ac:dyDescent="0.25">
      <c r="A193" s="9"/>
      <c r="B193" s="10" t="s">
        <v>553</v>
      </c>
      <c r="C193" s="9"/>
      <c r="D193" s="11" t="s">
        <v>554</v>
      </c>
      <c r="E193" s="8"/>
      <c r="F193" s="9"/>
      <c r="G193" s="187" t="s">
        <v>548</v>
      </c>
      <c r="H193" s="187"/>
      <c r="I193" s="187"/>
      <c r="J193" s="187"/>
      <c r="K193" s="187"/>
      <c r="L193" s="9"/>
      <c r="M193" s="9"/>
    </row>
    <row r="194" spans="1:14" ht="14.25" thickBot="1" x14ac:dyDescent="0.3">
      <c r="A194" s="42" t="s">
        <v>555</v>
      </c>
      <c r="B194" s="26" t="s">
        <v>556</v>
      </c>
      <c r="C194" s="43" t="s">
        <v>557</v>
      </c>
      <c r="D194" s="42" t="s">
        <v>558</v>
      </c>
      <c r="E194" s="44" t="s">
        <v>549</v>
      </c>
      <c r="F194" s="45"/>
      <c r="G194" s="46" t="s">
        <v>550</v>
      </c>
      <c r="H194" s="47"/>
      <c r="I194" s="46" t="s">
        <v>551</v>
      </c>
      <c r="J194" s="47"/>
      <c r="K194" s="46" t="s">
        <v>552</v>
      </c>
      <c r="L194" s="9"/>
      <c r="M194" s="9"/>
      <c r="N194" s="5" t="s">
        <v>0</v>
      </c>
    </row>
  </sheetData>
  <mergeCells count="2">
    <mergeCell ref="G7:K7"/>
    <mergeCell ref="G193:K193"/>
  </mergeCells>
  <pageMargins left="0.7" right="0.7" top="0.75" bottom="0.75" header="0.3" footer="0.3"/>
  <pageSetup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255"/>
  <sheetViews>
    <sheetView topLeftCell="A28" workbookViewId="0">
      <selection activeCell="A30" sqref="A30:E31"/>
    </sheetView>
  </sheetViews>
  <sheetFormatPr defaultRowHeight="12.75" x14ac:dyDescent="0.2"/>
  <cols>
    <col min="1" max="1" width="20.85546875" customWidth="1"/>
    <col min="3" max="3" width="30" customWidth="1"/>
    <col min="4" max="4" width="12.42578125" customWidth="1"/>
    <col min="7" max="7" width="2.7109375" customWidth="1"/>
    <col min="9" max="9" width="3.42578125" customWidth="1"/>
  </cols>
  <sheetData>
    <row r="1" spans="1:11" ht="52.5" x14ac:dyDescent="0.7">
      <c r="A1" s="188" t="s">
        <v>712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1" ht="33.75" x14ac:dyDescent="0.5">
      <c r="A2" s="190" t="s">
        <v>713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1" x14ac:dyDescent="0.2">
      <c r="B3" s="55"/>
    </row>
    <row r="4" spans="1:11" ht="13.5" x14ac:dyDescent="0.25">
      <c r="A4" s="23" t="s">
        <v>580</v>
      </c>
      <c r="B4" s="55"/>
    </row>
    <row r="5" spans="1:11" ht="13.5" x14ac:dyDescent="0.25">
      <c r="A5" s="23"/>
      <c r="B5" s="55"/>
    </row>
    <row r="6" spans="1:11" ht="13.5" x14ac:dyDescent="0.25">
      <c r="A6" s="21" t="s">
        <v>732</v>
      </c>
      <c r="B6" s="56"/>
      <c r="C6" s="22"/>
      <c r="D6" s="23"/>
      <c r="E6" s="22"/>
      <c r="F6" s="23"/>
      <c r="G6" s="22"/>
      <c r="H6" s="23"/>
      <c r="I6" s="23"/>
      <c r="J6" s="23"/>
      <c r="K6" s="23"/>
    </row>
    <row r="7" spans="1:11" ht="13.5" x14ac:dyDescent="0.25">
      <c r="A7" s="24" t="s">
        <v>572</v>
      </c>
      <c r="B7" s="56"/>
      <c r="C7" s="22"/>
      <c r="D7" s="21"/>
      <c r="E7" s="22"/>
      <c r="F7" s="23"/>
      <c r="G7" s="22"/>
      <c r="H7" s="23"/>
      <c r="I7" s="23"/>
      <c r="J7" s="23"/>
      <c r="K7" s="23"/>
    </row>
    <row r="8" spans="1:11" ht="13.5" x14ac:dyDescent="0.25">
      <c r="A8" s="24" t="s">
        <v>573</v>
      </c>
      <c r="B8" s="56"/>
      <c r="C8" s="22"/>
      <c r="D8" s="21"/>
      <c r="E8" s="22"/>
      <c r="F8" s="23"/>
      <c r="G8" s="22"/>
      <c r="H8" s="23"/>
      <c r="I8" s="23"/>
      <c r="J8" s="23"/>
      <c r="K8" s="23"/>
    </row>
    <row r="9" spans="1:11" ht="13.5" x14ac:dyDescent="0.25">
      <c r="A9" s="24" t="s">
        <v>574</v>
      </c>
      <c r="B9" s="56"/>
      <c r="C9" s="22"/>
      <c r="D9" s="21"/>
      <c r="E9" s="22"/>
      <c r="F9" s="23"/>
      <c r="G9" s="22"/>
      <c r="H9" s="23"/>
      <c r="I9" s="23"/>
      <c r="J9" s="23"/>
      <c r="K9" s="23"/>
    </row>
    <row r="10" spans="1:11" ht="13.5" x14ac:dyDescent="0.25">
      <c r="A10" s="24" t="s">
        <v>655</v>
      </c>
      <c r="B10" s="56"/>
      <c r="C10" s="22"/>
      <c r="D10" s="21"/>
      <c r="E10" s="22"/>
      <c r="F10" s="23"/>
      <c r="G10" s="22"/>
      <c r="H10" s="23"/>
      <c r="I10" s="23"/>
      <c r="J10" s="23"/>
      <c r="K10" s="23"/>
    </row>
    <row r="11" spans="1:11" ht="13.5" x14ac:dyDescent="0.25">
      <c r="A11" s="24"/>
      <c r="B11" s="56"/>
      <c r="C11" s="22"/>
      <c r="D11" s="21"/>
      <c r="E11" s="22"/>
      <c r="F11" s="23"/>
      <c r="G11" s="22"/>
      <c r="H11" s="23"/>
      <c r="I11" s="23"/>
      <c r="J11" s="23"/>
      <c r="K11" s="23"/>
    </row>
    <row r="12" spans="1:11" ht="13.5" x14ac:dyDescent="0.25">
      <c r="A12" s="24" t="s">
        <v>661</v>
      </c>
      <c r="B12" s="56"/>
      <c r="C12" s="22"/>
      <c r="D12" s="21"/>
      <c r="E12" s="9"/>
      <c r="F12" s="9"/>
      <c r="G12" s="22"/>
      <c r="H12" s="23"/>
      <c r="I12" s="23"/>
      <c r="J12" s="23"/>
      <c r="K12" s="23"/>
    </row>
    <row r="13" spans="1:11" ht="13.5" x14ac:dyDescent="0.25">
      <c r="A13" s="24" t="s">
        <v>663</v>
      </c>
      <c r="B13" s="23"/>
      <c r="C13" s="22"/>
      <c r="D13" s="9"/>
      <c r="E13" s="9"/>
      <c r="F13" s="9"/>
      <c r="G13" s="22"/>
      <c r="H13" s="23"/>
      <c r="I13" s="23"/>
      <c r="J13" s="23"/>
      <c r="K13" s="23"/>
    </row>
    <row r="14" spans="1:11" ht="15" x14ac:dyDescent="0.25">
      <c r="A14" s="95" t="s">
        <v>662</v>
      </c>
      <c r="B14" s="56"/>
      <c r="C14" s="22"/>
      <c r="D14" s="23"/>
      <c r="E14" s="23"/>
      <c r="F14" s="9"/>
      <c r="G14" s="22"/>
      <c r="H14" s="23"/>
      <c r="I14" s="23"/>
      <c r="J14" s="23"/>
      <c r="K14" s="23"/>
    </row>
    <row r="15" spans="1:11" ht="13.5" x14ac:dyDescent="0.25">
      <c r="A15" s="24"/>
      <c r="B15" s="56"/>
      <c r="C15" s="22"/>
      <c r="D15" s="21"/>
      <c r="E15" s="9"/>
      <c r="F15" s="9"/>
      <c r="G15" s="22"/>
      <c r="H15" s="23"/>
      <c r="I15" s="23"/>
      <c r="J15" s="23"/>
      <c r="K15" s="23"/>
    </row>
    <row r="16" spans="1:11" ht="13.5" x14ac:dyDescent="0.25">
      <c r="A16" s="24"/>
      <c r="B16" s="56"/>
      <c r="C16" s="22"/>
      <c r="D16" s="21"/>
      <c r="E16" s="22"/>
      <c r="F16" s="23"/>
      <c r="G16" s="22"/>
      <c r="H16" s="23"/>
      <c r="I16" s="23"/>
      <c r="J16" s="23"/>
      <c r="K16" s="23"/>
    </row>
    <row r="17" spans="1:15" ht="13.5" thickBot="1" x14ac:dyDescent="0.25">
      <c r="A17" s="73" t="s">
        <v>555</v>
      </c>
      <c r="B17" s="74" t="s">
        <v>553</v>
      </c>
      <c r="C17" s="75" t="s">
        <v>557</v>
      </c>
      <c r="D17" s="73" t="s">
        <v>581</v>
      </c>
      <c r="E17" s="76" t="s">
        <v>654</v>
      </c>
      <c r="F17" s="77" t="s">
        <v>550</v>
      </c>
      <c r="G17" s="78"/>
      <c r="H17" s="77" t="s">
        <v>551</v>
      </c>
      <c r="I17" s="78"/>
      <c r="J17" s="77" t="s">
        <v>552</v>
      </c>
      <c r="K17" s="52"/>
    </row>
    <row r="18" spans="1:15" x14ac:dyDescent="0.2">
      <c r="A18" s="107" t="s">
        <v>1</v>
      </c>
      <c r="B18" s="59" t="s">
        <v>2</v>
      </c>
      <c r="C18" s="18" t="s">
        <v>3</v>
      </c>
      <c r="D18" s="18" t="s">
        <v>4</v>
      </c>
      <c r="E18" s="70">
        <v>141</v>
      </c>
      <c r="F18" s="70">
        <v>0</v>
      </c>
      <c r="G18" s="70" t="s">
        <v>559</v>
      </c>
      <c r="H18" s="70">
        <v>11</v>
      </c>
      <c r="I18" s="70" t="s">
        <v>559</v>
      </c>
      <c r="J18" s="70">
        <v>33</v>
      </c>
      <c r="K18" s="52"/>
    </row>
    <row r="19" spans="1:15" x14ac:dyDescent="0.2">
      <c r="A19" s="107" t="s">
        <v>5</v>
      </c>
      <c r="B19" s="59">
        <v>84</v>
      </c>
      <c r="C19" s="51" t="s">
        <v>582</v>
      </c>
      <c r="D19" s="82" t="s">
        <v>583</v>
      </c>
      <c r="E19" s="83">
        <v>189</v>
      </c>
      <c r="F19" s="70">
        <v>0</v>
      </c>
      <c r="G19" s="70" t="s">
        <v>559</v>
      </c>
      <c r="H19" s="70">
        <v>7</v>
      </c>
      <c r="I19" s="70" t="s">
        <v>559</v>
      </c>
      <c r="J19" s="70">
        <v>21</v>
      </c>
      <c r="K19" s="52"/>
    </row>
    <row r="20" spans="1:15" x14ac:dyDescent="0.2">
      <c r="A20" s="107" t="s">
        <v>7</v>
      </c>
      <c r="B20" s="59"/>
      <c r="C20" s="18" t="s">
        <v>8</v>
      </c>
      <c r="D20" s="84" t="s">
        <v>584</v>
      </c>
      <c r="E20" s="85">
        <v>231</v>
      </c>
      <c r="F20" s="70">
        <v>0</v>
      </c>
      <c r="G20" s="70" t="s">
        <v>559</v>
      </c>
      <c r="H20" s="70">
        <v>3</v>
      </c>
      <c r="I20" s="70" t="s">
        <v>559</v>
      </c>
      <c r="J20" s="70">
        <v>41</v>
      </c>
      <c r="K20" s="52"/>
      <c r="M20" t="s">
        <v>704</v>
      </c>
    </row>
    <row r="21" spans="1:15" x14ac:dyDescent="0.2">
      <c r="A21" s="107" t="s">
        <v>10</v>
      </c>
      <c r="B21" s="59" t="s">
        <v>11</v>
      </c>
      <c r="C21" s="18" t="s">
        <v>12</v>
      </c>
      <c r="D21" s="18" t="s">
        <v>13</v>
      </c>
      <c r="E21" s="85">
        <v>219</v>
      </c>
      <c r="F21" s="70">
        <v>0</v>
      </c>
      <c r="G21" s="70" t="s">
        <v>559</v>
      </c>
      <c r="H21" s="70">
        <v>4</v>
      </c>
      <c r="I21" s="70" t="s">
        <v>559</v>
      </c>
      <c r="J21" s="70">
        <v>44</v>
      </c>
      <c r="K21" s="52"/>
      <c r="M21" s="114" t="s">
        <v>705</v>
      </c>
      <c r="N21" s="114"/>
      <c r="O21" s="114"/>
    </row>
    <row r="22" spans="1:15" x14ac:dyDescent="0.2">
      <c r="A22" s="107" t="s">
        <v>14</v>
      </c>
      <c r="B22" s="59"/>
      <c r="C22" s="18" t="s">
        <v>15</v>
      </c>
      <c r="D22" s="84" t="s">
        <v>527</v>
      </c>
      <c r="E22" s="85">
        <v>189</v>
      </c>
      <c r="F22" s="70">
        <v>0</v>
      </c>
      <c r="G22" s="70" t="s">
        <v>559</v>
      </c>
      <c r="H22" s="70">
        <v>7</v>
      </c>
      <c r="I22" s="70" t="s">
        <v>559</v>
      </c>
      <c r="J22" s="70">
        <v>21</v>
      </c>
      <c r="K22" s="52"/>
      <c r="M22" s="116" t="s">
        <v>706</v>
      </c>
      <c r="N22" s="116"/>
      <c r="O22" s="116"/>
    </row>
    <row r="23" spans="1:15" x14ac:dyDescent="0.2">
      <c r="A23" s="108" t="s">
        <v>656</v>
      </c>
      <c r="B23" s="79"/>
      <c r="C23" s="87" t="s">
        <v>657</v>
      </c>
      <c r="D23" s="86" t="s">
        <v>461</v>
      </c>
      <c r="E23" s="88">
        <v>207</v>
      </c>
      <c r="F23" s="70">
        <v>0</v>
      </c>
      <c r="G23" s="70" t="s">
        <v>559</v>
      </c>
      <c r="H23" s="88">
        <v>5</v>
      </c>
      <c r="I23" s="80"/>
      <c r="J23" s="88">
        <v>56</v>
      </c>
      <c r="K23" s="52"/>
      <c r="M23" s="120" t="s">
        <v>707</v>
      </c>
      <c r="N23" s="120"/>
      <c r="O23" s="120"/>
    </row>
    <row r="24" spans="1:15" x14ac:dyDescent="0.2">
      <c r="A24" s="107" t="s">
        <v>17</v>
      </c>
      <c r="B24" s="59" t="s">
        <v>18</v>
      </c>
      <c r="C24" s="18" t="s">
        <v>19</v>
      </c>
      <c r="D24" s="18" t="s">
        <v>20</v>
      </c>
      <c r="E24" s="85">
        <v>228</v>
      </c>
      <c r="F24" s="70">
        <v>0</v>
      </c>
      <c r="G24" s="70" t="s">
        <v>559</v>
      </c>
      <c r="H24" s="70">
        <v>3</v>
      </c>
      <c r="I24" s="70" t="s">
        <v>559</v>
      </c>
      <c r="J24" s="70">
        <v>56</v>
      </c>
      <c r="K24" s="52"/>
    </row>
    <row r="25" spans="1:15" x14ac:dyDescent="0.2">
      <c r="A25" s="107" t="s">
        <v>21</v>
      </c>
      <c r="B25" s="59" t="s">
        <v>22</v>
      </c>
      <c r="C25" s="18" t="s">
        <v>23</v>
      </c>
      <c r="D25" s="18" t="s">
        <v>24</v>
      </c>
      <c r="E25" s="85">
        <v>129</v>
      </c>
      <c r="F25" s="70">
        <v>0</v>
      </c>
      <c r="G25" s="70" t="s">
        <v>559</v>
      </c>
      <c r="H25" s="70">
        <v>12</v>
      </c>
      <c r="I25" s="70" t="s">
        <v>559</v>
      </c>
      <c r="J25" s="70">
        <v>36</v>
      </c>
      <c r="K25" s="52"/>
    </row>
    <row r="26" spans="1:15" x14ac:dyDescent="0.2">
      <c r="A26" s="107" t="s">
        <v>25</v>
      </c>
      <c r="B26" s="60"/>
      <c r="C26" s="18" t="s">
        <v>26</v>
      </c>
      <c r="D26" s="18" t="s">
        <v>27</v>
      </c>
      <c r="E26" s="85">
        <v>138</v>
      </c>
      <c r="F26" s="70">
        <v>0</v>
      </c>
      <c r="G26" s="70" t="s">
        <v>559</v>
      </c>
      <c r="H26" s="70">
        <v>11</v>
      </c>
      <c r="I26" s="70"/>
      <c r="J26" s="70">
        <v>49</v>
      </c>
      <c r="K26" s="52"/>
    </row>
    <row r="27" spans="1:15" x14ac:dyDescent="0.2">
      <c r="A27" s="107" t="s">
        <v>28</v>
      </c>
      <c r="B27" s="59" t="s">
        <v>29</v>
      </c>
      <c r="C27" s="18" t="s">
        <v>30</v>
      </c>
      <c r="D27" s="18" t="s">
        <v>31</v>
      </c>
      <c r="E27" s="85">
        <v>210</v>
      </c>
      <c r="F27" s="70">
        <v>0</v>
      </c>
      <c r="G27" s="70" t="s">
        <v>559</v>
      </c>
      <c r="H27" s="70">
        <v>5</v>
      </c>
      <c r="I27" s="70" t="s">
        <v>559</v>
      </c>
      <c r="J27" s="70">
        <v>31</v>
      </c>
      <c r="K27" s="52"/>
    </row>
    <row r="28" spans="1:15" x14ac:dyDescent="0.2">
      <c r="A28" s="107" t="s">
        <v>32</v>
      </c>
      <c r="B28" s="59">
        <v>25591</v>
      </c>
      <c r="C28" s="18" t="s">
        <v>33</v>
      </c>
      <c r="D28" s="18" t="s">
        <v>34</v>
      </c>
      <c r="E28" s="85">
        <v>93</v>
      </c>
      <c r="F28" s="70">
        <v>0</v>
      </c>
      <c r="G28" s="70" t="s">
        <v>559</v>
      </c>
      <c r="H28" s="70">
        <v>15</v>
      </c>
      <c r="I28" s="70" t="s">
        <v>559</v>
      </c>
      <c r="J28" s="70">
        <v>45</v>
      </c>
      <c r="K28" s="52"/>
    </row>
    <row r="29" spans="1:15" x14ac:dyDescent="0.2">
      <c r="A29" s="107" t="s">
        <v>39</v>
      </c>
      <c r="B29" s="59"/>
      <c r="C29" s="18" t="s">
        <v>40</v>
      </c>
      <c r="D29" s="18" t="s">
        <v>41</v>
      </c>
      <c r="E29" s="85">
        <v>222</v>
      </c>
      <c r="F29" s="70">
        <v>0</v>
      </c>
      <c r="G29" s="70" t="s">
        <v>559</v>
      </c>
      <c r="H29" s="70">
        <v>4</v>
      </c>
      <c r="I29" s="70" t="s">
        <v>559</v>
      </c>
      <c r="J29" s="70">
        <v>28</v>
      </c>
      <c r="K29" s="52"/>
    </row>
    <row r="30" spans="1:15" x14ac:dyDescent="0.2">
      <c r="A30" s="107" t="s">
        <v>671</v>
      </c>
      <c r="B30" s="59"/>
      <c r="C30" s="18" t="s">
        <v>674</v>
      </c>
      <c r="D30" s="18" t="s">
        <v>673</v>
      </c>
      <c r="E30" s="85">
        <v>228</v>
      </c>
      <c r="F30" s="70">
        <v>0</v>
      </c>
      <c r="G30" s="70" t="s">
        <v>559</v>
      </c>
      <c r="H30" s="70">
        <v>4</v>
      </c>
      <c r="I30" s="70" t="s">
        <v>559</v>
      </c>
      <c r="J30" s="70">
        <v>21</v>
      </c>
      <c r="K30" s="52"/>
    </row>
    <row r="31" spans="1:15" x14ac:dyDescent="0.2">
      <c r="A31" s="107" t="s">
        <v>672</v>
      </c>
      <c r="B31" s="59"/>
      <c r="C31" s="18" t="s">
        <v>674</v>
      </c>
      <c r="D31" s="18" t="s">
        <v>673</v>
      </c>
      <c r="E31" s="85">
        <v>228</v>
      </c>
      <c r="F31" s="70">
        <v>0</v>
      </c>
      <c r="G31" s="70" t="s">
        <v>559</v>
      </c>
      <c r="H31" s="70">
        <v>4</v>
      </c>
      <c r="I31" s="70" t="s">
        <v>559</v>
      </c>
      <c r="J31" s="70">
        <v>21</v>
      </c>
      <c r="K31" s="52"/>
    </row>
    <row r="32" spans="1:15" x14ac:dyDescent="0.2">
      <c r="A32" s="107" t="s">
        <v>45</v>
      </c>
      <c r="B32" s="59"/>
      <c r="C32" s="18" t="s">
        <v>46</v>
      </c>
      <c r="D32" s="18" t="s">
        <v>47</v>
      </c>
      <c r="E32" s="85">
        <v>159</v>
      </c>
      <c r="F32" s="70">
        <v>0</v>
      </c>
      <c r="G32" s="70" t="s">
        <v>559</v>
      </c>
      <c r="H32" s="70">
        <v>9</v>
      </c>
      <c r="I32" s="70" t="s">
        <v>559</v>
      </c>
      <c r="J32" s="70">
        <v>58</v>
      </c>
      <c r="K32" s="52"/>
    </row>
    <row r="33" spans="1:11" x14ac:dyDescent="0.2">
      <c r="A33" s="107" t="s">
        <v>48</v>
      </c>
      <c r="B33" s="59"/>
      <c r="C33" s="18" t="s">
        <v>49</v>
      </c>
      <c r="D33" s="18" t="s">
        <v>50</v>
      </c>
      <c r="E33" s="85">
        <v>156</v>
      </c>
      <c r="F33" s="70">
        <v>0</v>
      </c>
      <c r="G33" s="70" t="s">
        <v>559</v>
      </c>
      <c r="H33" s="70">
        <v>10</v>
      </c>
      <c r="I33" s="70" t="s">
        <v>559</v>
      </c>
      <c r="J33" s="70">
        <v>14</v>
      </c>
      <c r="K33" s="52"/>
    </row>
    <row r="34" spans="1:11" x14ac:dyDescent="0.2">
      <c r="A34" s="107" t="s">
        <v>51</v>
      </c>
      <c r="B34" s="59" t="s">
        <v>52</v>
      </c>
      <c r="C34" s="18" t="s">
        <v>53</v>
      </c>
      <c r="D34" s="18" t="s">
        <v>54</v>
      </c>
      <c r="E34" s="85">
        <v>96</v>
      </c>
      <c r="F34" s="70">
        <v>0</v>
      </c>
      <c r="G34" s="70" t="s">
        <v>559</v>
      </c>
      <c r="H34" s="70">
        <v>15</v>
      </c>
      <c r="I34" s="70" t="s">
        <v>559</v>
      </c>
      <c r="J34" s="70">
        <v>29</v>
      </c>
      <c r="K34" s="52"/>
    </row>
    <row r="35" spans="1:11" x14ac:dyDescent="0.2">
      <c r="A35" s="109" t="s">
        <v>585</v>
      </c>
      <c r="B35" s="59">
        <v>1111</v>
      </c>
      <c r="C35" s="72" t="s">
        <v>586</v>
      </c>
      <c r="D35" s="72" t="s">
        <v>587</v>
      </c>
      <c r="E35" s="89" t="s">
        <v>597</v>
      </c>
      <c r="F35" s="70"/>
      <c r="G35" s="70" t="s">
        <v>559</v>
      </c>
      <c r="H35" s="70"/>
      <c r="I35" s="70" t="s">
        <v>559</v>
      </c>
      <c r="J35" s="70"/>
      <c r="K35" s="52"/>
    </row>
    <row r="36" spans="1:11" x14ac:dyDescent="0.2">
      <c r="A36" s="107" t="s">
        <v>63</v>
      </c>
      <c r="B36" s="59"/>
      <c r="C36" s="18" t="s">
        <v>64</v>
      </c>
      <c r="D36" s="59" t="s">
        <v>65</v>
      </c>
      <c r="E36" s="85">
        <v>231</v>
      </c>
      <c r="F36" s="70">
        <v>0</v>
      </c>
      <c r="G36" s="70" t="s">
        <v>559</v>
      </c>
      <c r="H36" s="70">
        <v>3</v>
      </c>
      <c r="I36" s="70" t="s">
        <v>559</v>
      </c>
      <c r="J36" s="70">
        <v>41</v>
      </c>
      <c r="K36" s="52"/>
    </row>
    <row r="37" spans="1:11" x14ac:dyDescent="0.2">
      <c r="A37" s="107" t="s">
        <v>66</v>
      </c>
      <c r="B37" s="59"/>
      <c r="C37" s="18" t="s">
        <v>67</v>
      </c>
      <c r="D37" s="18" t="s">
        <v>68</v>
      </c>
      <c r="E37" s="85">
        <v>111</v>
      </c>
      <c r="F37" s="70">
        <v>0</v>
      </c>
      <c r="G37" s="70" t="s">
        <v>559</v>
      </c>
      <c r="H37" s="70">
        <v>14</v>
      </c>
      <c r="I37" s="70" t="s">
        <v>559</v>
      </c>
      <c r="J37" s="70">
        <v>11</v>
      </c>
      <c r="K37" s="52"/>
    </row>
    <row r="38" spans="1:11" x14ac:dyDescent="0.2">
      <c r="A38" s="107" t="s">
        <v>69</v>
      </c>
      <c r="B38" s="60"/>
      <c r="C38" s="18" t="s">
        <v>70</v>
      </c>
      <c r="D38" s="18" t="s">
        <v>71</v>
      </c>
      <c r="E38" s="85">
        <v>222</v>
      </c>
      <c r="F38" s="70">
        <v>0</v>
      </c>
      <c r="G38" s="70" t="s">
        <v>559</v>
      </c>
      <c r="H38" s="70">
        <v>4</v>
      </c>
      <c r="I38" s="70" t="s">
        <v>559</v>
      </c>
      <c r="J38" s="70">
        <v>28</v>
      </c>
      <c r="K38" s="52"/>
    </row>
    <row r="39" spans="1:11" x14ac:dyDescent="0.2">
      <c r="A39" s="107" t="s">
        <v>72</v>
      </c>
      <c r="B39" s="59" t="s">
        <v>73</v>
      </c>
      <c r="C39" s="18" t="s">
        <v>74</v>
      </c>
      <c r="D39" s="18" t="s">
        <v>75</v>
      </c>
      <c r="E39" s="85">
        <v>-6</v>
      </c>
      <c r="F39" s="70" t="s">
        <v>563</v>
      </c>
      <c r="G39" s="70" t="s">
        <v>559</v>
      </c>
      <c r="H39" s="70"/>
      <c r="I39" s="70" t="s">
        <v>559</v>
      </c>
      <c r="J39" s="70"/>
      <c r="K39" s="52"/>
    </row>
    <row r="40" spans="1:11" x14ac:dyDescent="0.2">
      <c r="A40" s="110" t="s">
        <v>588</v>
      </c>
      <c r="B40" s="59">
        <v>35216</v>
      </c>
      <c r="C40" s="72" t="s">
        <v>589</v>
      </c>
      <c r="D40" s="72" t="s">
        <v>590</v>
      </c>
      <c r="E40" s="85">
        <v>105</v>
      </c>
      <c r="F40" s="70">
        <v>0</v>
      </c>
      <c r="G40" s="70" t="s">
        <v>559</v>
      </c>
      <c r="H40" s="70">
        <v>14</v>
      </c>
      <c r="I40" s="70" t="s">
        <v>559</v>
      </c>
      <c r="J40" s="70">
        <v>42</v>
      </c>
      <c r="K40" s="52"/>
    </row>
    <row r="41" spans="1:11" x14ac:dyDescent="0.2">
      <c r="A41" s="107" t="s">
        <v>79</v>
      </c>
      <c r="B41" s="59" t="s">
        <v>80</v>
      </c>
      <c r="C41" s="18" t="s">
        <v>81</v>
      </c>
      <c r="D41" s="18" t="s">
        <v>65</v>
      </c>
      <c r="E41" s="85">
        <v>192</v>
      </c>
      <c r="F41" s="70">
        <v>0</v>
      </c>
      <c r="G41" s="70" t="s">
        <v>559</v>
      </c>
      <c r="H41" s="70">
        <v>7</v>
      </c>
      <c r="I41" s="70" t="s">
        <v>559</v>
      </c>
      <c r="J41" s="70">
        <v>5</v>
      </c>
      <c r="K41" s="52"/>
    </row>
    <row r="42" spans="1:11" x14ac:dyDescent="0.2">
      <c r="A42" s="112" t="s">
        <v>682</v>
      </c>
      <c r="B42" s="60"/>
      <c r="C42" s="82" t="s">
        <v>683</v>
      </c>
      <c r="D42" s="82" t="s">
        <v>684</v>
      </c>
      <c r="E42" s="85">
        <v>192</v>
      </c>
      <c r="F42" s="70">
        <v>0</v>
      </c>
      <c r="G42" s="70" t="s">
        <v>559</v>
      </c>
      <c r="H42" s="70">
        <v>7</v>
      </c>
      <c r="I42" s="70" t="s">
        <v>559</v>
      </c>
      <c r="J42" s="70">
        <v>5</v>
      </c>
      <c r="K42" s="52"/>
    </row>
    <row r="43" spans="1:11" x14ac:dyDescent="0.2">
      <c r="A43" s="107" t="s">
        <v>82</v>
      </c>
      <c r="B43" s="59">
        <v>25175</v>
      </c>
      <c r="C43" s="18" t="s">
        <v>84</v>
      </c>
      <c r="D43" s="18" t="s">
        <v>85</v>
      </c>
      <c r="E43" s="85">
        <v>174</v>
      </c>
      <c r="F43" s="70">
        <v>0</v>
      </c>
      <c r="G43" s="70" t="s">
        <v>559</v>
      </c>
      <c r="H43" s="70">
        <v>8</v>
      </c>
      <c r="I43" s="70" t="s">
        <v>559</v>
      </c>
      <c r="J43" s="70">
        <v>40</v>
      </c>
      <c r="K43" s="52"/>
    </row>
    <row r="44" spans="1:11" x14ac:dyDescent="0.2">
      <c r="A44" s="111" t="s">
        <v>591</v>
      </c>
      <c r="B44" s="60">
        <v>43</v>
      </c>
      <c r="C44" s="52" t="s">
        <v>592</v>
      </c>
      <c r="D44" s="52" t="s">
        <v>593</v>
      </c>
      <c r="E44" s="69">
        <v>96</v>
      </c>
      <c r="F44" s="70">
        <v>0</v>
      </c>
      <c r="G44" s="70" t="s">
        <v>559</v>
      </c>
      <c r="H44" s="70">
        <v>15</v>
      </c>
      <c r="I44" s="70" t="s">
        <v>559</v>
      </c>
      <c r="J44" s="70">
        <v>29</v>
      </c>
      <c r="K44" s="52"/>
    </row>
    <row r="45" spans="1:11" x14ac:dyDescent="0.2">
      <c r="A45" s="107" t="s">
        <v>94</v>
      </c>
      <c r="B45" s="59" t="s">
        <v>95</v>
      </c>
      <c r="C45" s="18" t="s">
        <v>96</v>
      </c>
      <c r="D45" s="18" t="s">
        <v>97</v>
      </c>
      <c r="E45" s="85">
        <v>-12</v>
      </c>
      <c r="F45" s="70" t="s">
        <v>563</v>
      </c>
      <c r="G45" s="70" t="s">
        <v>559</v>
      </c>
      <c r="H45" s="70"/>
      <c r="I45" s="70" t="s">
        <v>559</v>
      </c>
      <c r="J45" s="70"/>
      <c r="K45" s="52"/>
    </row>
    <row r="46" spans="1:11" ht="12.75" customHeight="1" x14ac:dyDescent="0.2">
      <c r="A46" s="107" t="s">
        <v>104</v>
      </c>
      <c r="B46" s="59" t="s">
        <v>105</v>
      </c>
      <c r="C46" s="18" t="s">
        <v>106</v>
      </c>
      <c r="D46" s="18" t="s">
        <v>107</v>
      </c>
      <c r="E46" s="85">
        <v>213</v>
      </c>
      <c r="F46" s="70">
        <v>0</v>
      </c>
      <c r="G46" s="70" t="s">
        <v>559</v>
      </c>
      <c r="H46" s="70">
        <v>5</v>
      </c>
      <c r="I46" s="70" t="s">
        <v>559</v>
      </c>
      <c r="J46" s="70">
        <v>15</v>
      </c>
      <c r="K46" s="52"/>
    </row>
    <row r="47" spans="1:11" x14ac:dyDescent="0.2">
      <c r="A47" s="107" t="s">
        <v>117</v>
      </c>
      <c r="B47" s="59" t="s">
        <v>118</v>
      </c>
      <c r="C47" s="18" t="s">
        <v>119</v>
      </c>
      <c r="D47" s="18" t="s">
        <v>120</v>
      </c>
      <c r="E47" s="85">
        <v>102</v>
      </c>
      <c r="F47" s="70">
        <v>0</v>
      </c>
      <c r="G47" s="70" t="s">
        <v>559</v>
      </c>
      <c r="H47" s="70">
        <v>14</v>
      </c>
      <c r="I47" s="70" t="s">
        <v>559</v>
      </c>
      <c r="J47" s="70">
        <v>58</v>
      </c>
      <c r="K47" s="52"/>
    </row>
    <row r="48" spans="1:11" x14ac:dyDescent="0.2">
      <c r="A48" s="107" t="s">
        <v>121</v>
      </c>
      <c r="B48" s="59" t="s">
        <v>122</v>
      </c>
      <c r="C48" s="18" t="s">
        <v>123</v>
      </c>
      <c r="D48" s="18" t="s">
        <v>65</v>
      </c>
      <c r="E48" s="85">
        <v>177</v>
      </c>
      <c r="F48" s="70">
        <v>0</v>
      </c>
      <c r="G48" s="70" t="s">
        <v>559</v>
      </c>
      <c r="H48" s="70">
        <v>8</v>
      </c>
      <c r="I48" s="70" t="s">
        <v>559</v>
      </c>
      <c r="J48" s="70">
        <v>24</v>
      </c>
      <c r="K48" s="52"/>
    </row>
    <row r="49" spans="1:11" x14ac:dyDescent="0.2">
      <c r="A49" s="112" t="s">
        <v>723</v>
      </c>
      <c r="B49" s="116"/>
      <c r="C49" s="103"/>
      <c r="D49" s="103" t="s">
        <v>729</v>
      </c>
      <c r="E49" s="116">
        <v>264</v>
      </c>
      <c r="F49" s="116">
        <v>0</v>
      </c>
      <c r="G49" s="70" t="s">
        <v>559</v>
      </c>
      <c r="H49" s="116">
        <v>0</v>
      </c>
      <c r="I49" s="70" t="s">
        <v>559</v>
      </c>
      <c r="J49" s="116">
        <v>32</v>
      </c>
      <c r="K49" s="52"/>
    </row>
    <row r="50" spans="1:11" x14ac:dyDescent="0.2">
      <c r="A50" s="107" t="s">
        <v>124</v>
      </c>
      <c r="B50" s="59" t="s">
        <v>125</v>
      </c>
      <c r="C50" s="18" t="s">
        <v>126</v>
      </c>
      <c r="D50" s="18" t="s">
        <v>127</v>
      </c>
      <c r="E50" s="85">
        <v>174</v>
      </c>
      <c r="F50" s="70">
        <v>0</v>
      </c>
      <c r="G50" s="70" t="s">
        <v>559</v>
      </c>
      <c r="H50" s="70">
        <v>8</v>
      </c>
      <c r="I50" s="70" t="s">
        <v>559</v>
      </c>
      <c r="J50" s="70">
        <v>40</v>
      </c>
      <c r="K50" s="52"/>
    </row>
    <row r="51" spans="1:11" x14ac:dyDescent="0.2">
      <c r="A51" s="107" t="s">
        <v>128</v>
      </c>
      <c r="B51" s="59"/>
      <c r="C51" s="18" t="s">
        <v>129</v>
      </c>
      <c r="D51" s="18" t="s">
        <v>561</v>
      </c>
      <c r="E51" s="85">
        <v>228</v>
      </c>
      <c r="F51" s="70">
        <v>0</v>
      </c>
      <c r="G51" s="70" t="s">
        <v>559</v>
      </c>
      <c r="H51" s="70">
        <v>3</v>
      </c>
      <c r="I51" s="70" t="s">
        <v>559</v>
      </c>
      <c r="J51" s="70">
        <v>56</v>
      </c>
      <c r="K51" s="81"/>
    </row>
    <row r="52" spans="1:11" x14ac:dyDescent="0.2">
      <c r="A52" s="112" t="s">
        <v>717</v>
      </c>
      <c r="C52" s="72" t="s">
        <v>718</v>
      </c>
      <c r="D52" s="82" t="s">
        <v>719</v>
      </c>
      <c r="E52" s="116">
        <v>141</v>
      </c>
      <c r="F52" s="116">
        <v>0</v>
      </c>
      <c r="G52" s="70" t="s">
        <v>559</v>
      </c>
      <c r="H52" s="116">
        <v>11</v>
      </c>
      <c r="I52" s="70" t="s">
        <v>559</v>
      </c>
      <c r="J52" s="116">
        <v>33</v>
      </c>
      <c r="K52" s="52"/>
    </row>
    <row r="53" spans="1:11" x14ac:dyDescent="0.2">
      <c r="A53" s="112" t="s">
        <v>720</v>
      </c>
      <c r="B53">
        <v>25981</v>
      </c>
      <c r="C53" s="72" t="s">
        <v>721</v>
      </c>
      <c r="D53" s="82" t="s">
        <v>722</v>
      </c>
      <c r="E53" s="52">
        <v>126</v>
      </c>
      <c r="F53" s="52">
        <v>0</v>
      </c>
      <c r="G53" s="70" t="s">
        <v>559</v>
      </c>
      <c r="H53" s="52">
        <v>12</v>
      </c>
      <c r="I53" s="70" t="s">
        <v>559</v>
      </c>
      <c r="J53" s="52">
        <v>52</v>
      </c>
      <c r="K53" s="52"/>
    </row>
    <row r="54" spans="1:11" x14ac:dyDescent="0.2">
      <c r="A54" s="107" t="s">
        <v>130</v>
      </c>
      <c r="B54" s="59" t="s">
        <v>131</v>
      </c>
      <c r="C54" s="51" t="s">
        <v>327</v>
      </c>
      <c r="D54" s="51" t="s">
        <v>65</v>
      </c>
      <c r="E54" s="85">
        <v>192</v>
      </c>
      <c r="F54" s="70">
        <v>0</v>
      </c>
      <c r="G54" s="70" t="s">
        <v>559</v>
      </c>
      <c r="H54" s="70">
        <v>7</v>
      </c>
      <c r="I54" s="70" t="s">
        <v>559</v>
      </c>
      <c r="J54" s="70">
        <v>5</v>
      </c>
      <c r="K54" s="52"/>
    </row>
    <row r="55" spans="1:11" x14ac:dyDescent="0.2">
      <c r="A55" s="107" t="s">
        <v>133</v>
      </c>
      <c r="B55" s="59" t="s">
        <v>134</v>
      </c>
      <c r="C55" s="18" t="s">
        <v>135</v>
      </c>
      <c r="D55" s="18" t="s">
        <v>89</v>
      </c>
      <c r="E55" s="85">
        <v>150</v>
      </c>
      <c r="F55" s="70">
        <v>0</v>
      </c>
      <c r="G55" s="70" t="s">
        <v>559</v>
      </c>
      <c r="H55" s="70">
        <v>10</v>
      </c>
      <c r="I55" s="70" t="s">
        <v>559</v>
      </c>
      <c r="J55" s="70">
        <v>46</v>
      </c>
      <c r="K55" s="52"/>
    </row>
    <row r="56" spans="1:11" x14ac:dyDescent="0.2">
      <c r="A56" s="109" t="s">
        <v>598</v>
      </c>
      <c r="B56" s="59"/>
      <c r="C56" s="82" t="s">
        <v>599</v>
      </c>
      <c r="D56" s="82" t="s">
        <v>600</v>
      </c>
      <c r="E56" s="85">
        <v>234</v>
      </c>
      <c r="F56" s="70">
        <v>0</v>
      </c>
      <c r="G56" s="70" t="s">
        <v>559</v>
      </c>
      <c r="H56" s="71">
        <v>3</v>
      </c>
      <c r="I56" s="70" t="s">
        <v>559</v>
      </c>
      <c r="J56" s="70">
        <v>25</v>
      </c>
      <c r="K56" s="52"/>
    </row>
    <row r="57" spans="1:11" x14ac:dyDescent="0.2">
      <c r="A57" s="107" t="s">
        <v>140</v>
      </c>
      <c r="B57" s="60"/>
      <c r="C57" s="18" t="s">
        <v>141</v>
      </c>
      <c r="D57" s="18" t="s">
        <v>142</v>
      </c>
      <c r="E57" s="85">
        <v>168</v>
      </c>
      <c r="F57" s="70">
        <v>0</v>
      </c>
      <c r="G57" s="70" t="s">
        <v>559</v>
      </c>
      <c r="H57" s="70">
        <v>9</v>
      </c>
      <c r="I57" s="70" t="s">
        <v>559</v>
      </c>
      <c r="J57" s="70">
        <v>11</v>
      </c>
      <c r="K57" s="52"/>
    </row>
    <row r="58" spans="1:11" x14ac:dyDescent="0.2">
      <c r="A58" s="110" t="s">
        <v>601</v>
      </c>
      <c r="B58" s="59"/>
      <c r="C58" s="72" t="s">
        <v>602</v>
      </c>
      <c r="D58" s="72" t="s">
        <v>603</v>
      </c>
      <c r="E58" s="91">
        <v>117</v>
      </c>
      <c r="F58" s="70">
        <v>0</v>
      </c>
      <c r="G58" s="70" t="s">
        <v>559</v>
      </c>
      <c r="H58" s="70">
        <v>13</v>
      </c>
      <c r="I58" s="70" t="s">
        <v>559</v>
      </c>
      <c r="J58" s="70">
        <v>39</v>
      </c>
      <c r="K58" s="52"/>
    </row>
    <row r="59" spans="1:11" x14ac:dyDescent="0.2">
      <c r="A59" s="107" t="s">
        <v>146</v>
      </c>
      <c r="B59" s="59" t="s">
        <v>147</v>
      </c>
      <c r="C59" s="18" t="s">
        <v>148</v>
      </c>
      <c r="D59" s="18" t="s">
        <v>149</v>
      </c>
      <c r="E59" s="83" t="s">
        <v>597</v>
      </c>
      <c r="F59" s="70"/>
      <c r="G59" s="70" t="s">
        <v>559</v>
      </c>
      <c r="H59" s="70"/>
      <c r="I59" s="70" t="s">
        <v>559</v>
      </c>
      <c r="J59" s="70"/>
      <c r="K59" s="52"/>
    </row>
    <row r="60" spans="1:11" x14ac:dyDescent="0.2">
      <c r="A60" s="113" t="s">
        <v>150</v>
      </c>
      <c r="B60" s="90" t="s">
        <v>563</v>
      </c>
      <c r="C60" s="82" t="s">
        <v>604</v>
      </c>
      <c r="D60" s="82" t="s">
        <v>605</v>
      </c>
      <c r="E60" s="83" t="s">
        <v>597</v>
      </c>
      <c r="F60" s="70"/>
      <c r="G60" s="70" t="s">
        <v>559</v>
      </c>
      <c r="H60" s="70"/>
      <c r="I60" s="70" t="s">
        <v>559</v>
      </c>
      <c r="J60" s="70"/>
      <c r="K60" s="52"/>
    </row>
    <row r="61" spans="1:11" x14ac:dyDescent="0.2">
      <c r="A61" s="112" t="s">
        <v>685</v>
      </c>
      <c r="B61" s="60"/>
      <c r="C61" s="82" t="s">
        <v>686</v>
      </c>
      <c r="D61" s="82" t="s">
        <v>687</v>
      </c>
      <c r="E61" s="85">
        <v>228</v>
      </c>
      <c r="F61" s="70">
        <v>0</v>
      </c>
      <c r="G61" s="70" t="s">
        <v>559</v>
      </c>
      <c r="H61" s="70">
        <v>3</v>
      </c>
      <c r="I61" s="70" t="s">
        <v>559</v>
      </c>
      <c r="J61" s="70">
        <v>56</v>
      </c>
      <c r="K61" s="52"/>
    </row>
    <row r="62" spans="1:11" x14ac:dyDescent="0.2">
      <c r="A62" s="107" t="s">
        <v>161</v>
      </c>
      <c r="B62" s="59"/>
      <c r="C62" s="18" t="s">
        <v>162</v>
      </c>
      <c r="D62" s="18" t="s">
        <v>163</v>
      </c>
      <c r="E62" s="85">
        <v>228</v>
      </c>
      <c r="F62" s="70">
        <v>0</v>
      </c>
      <c r="G62" s="70" t="s">
        <v>559</v>
      </c>
      <c r="H62" s="70">
        <v>3</v>
      </c>
      <c r="I62" s="70" t="s">
        <v>559</v>
      </c>
      <c r="J62" s="70">
        <v>56</v>
      </c>
      <c r="K62" s="52"/>
    </row>
    <row r="63" spans="1:11" x14ac:dyDescent="0.2">
      <c r="A63" s="107" t="s">
        <v>164</v>
      </c>
      <c r="B63" s="59" t="s">
        <v>165</v>
      </c>
      <c r="C63" s="18" t="s">
        <v>166</v>
      </c>
      <c r="D63" s="18" t="s">
        <v>167</v>
      </c>
      <c r="E63" s="85">
        <v>87</v>
      </c>
      <c r="F63" s="70">
        <v>0</v>
      </c>
      <c r="G63" s="70" t="s">
        <v>559</v>
      </c>
      <c r="H63" s="70">
        <v>16</v>
      </c>
      <c r="I63" s="70" t="s">
        <v>559</v>
      </c>
      <c r="J63" s="70">
        <v>17</v>
      </c>
      <c r="K63" s="52"/>
    </row>
    <row r="64" spans="1:11" x14ac:dyDescent="0.2">
      <c r="A64" s="107" t="s">
        <v>168</v>
      </c>
      <c r="B64" s="59" t="s">
        <v>169</v>
      </c>
      <c r="C64" s="18" t="s">
        <v>170</v>
      </c>
      <c r="D64" s="18" t="s">
        <v>171</v>
      </c>
      <c r="E64" s="85">
        <v>189</v>
      </c>
      <c r="F64" s="70">
        <v>0</v>
      </c>
      <c r="G64" s="70" t="s">
        <v>559</v>
      </c>
      <c r="H64" s="70">
        <v>7</v>
      </c>
      <c r="I64" s="70" t="s">
        <v>559</v>
      </c>
      <c r="J64" s="70">
        <v>21</v>
      </c>
      <c r="K64" s="52"/>
    </row>
    <row r="65" spans="1:11" x14ac:dyDescent="0.2">
      <c r="A65" s="112" t="s">
        <v>688</v>
      </c>
      <c r="B65" s="60"/>
      <c r="C65" s="82"/>
      <c r="D65" s="82"/>
      <c r="E65" s="85"/>
      <c r="F65" s="70"/>
      <c r="G65" s="70" t="s">
        <v>559</v>
      </c>
      <c r="H65" s="70"/>
      <c r="I65" s="70" t="s">
        <v>559</v>
      </c>
      <c r="J65" s="70"/>
      <c r="K65" s="52"/>
    </row>
    <row r="66" spans="1:11" x14ac:dyDescent="0.2">
      <c r="A66" s="112" t="s">
        <v>689</v>
      </c>
      <c r="B66" s="60"/>
      <c r="C66" s="103"/>
      <c r="D66" s="82" t="s">
        <v>65</v>
      </c>
      <c r="E66" s="99">
        <v>168</v>
      </c>
      <c r="F66" s="100">
        <v>0</v>
      </c>
      <c r="G66" s="100" t="s">
        <v>559</v>
      </c>
      <c r="H66" s="100">
        <v>6</v>
      </c>
      <c r="I66" s="100" t="s">
        <v>559</v>
      </c>
      <c r="J66" s="100">
        <v>49</v>
      </c>
      <c r="K66" s="52"/>
    </row>
    <row r="67" spans="1:11" x14ac:dyDescent="0.2">
      <c r="A67" s="107" t="s">
        <v>172</v>
      </c>
      <c r="B67" s="90">
        <v>34</v>
      </c>
      <c r="C67" s="82" t="s">
        <v>610</v>
      </c>
      <c r="D67" s="82" t="s">
        <v>611</v>
      </c>
      <c r="E67" s="89">
        <v>132</v>
      </c>
      <c r="F67" s="70">
        <v>0</v>
      </c>
      <c r="G67" s="70" t="s">
        <v>559</v>
      </c>
      <c r="H67" s="70">
        <v>12</v>
      </c>
      <c r="I67" s="70" t="s">
        <v>559</v>
      </c>
      <c r="J67" s="70">
        <v>20</v>
      </c>
      <c r="K67" s="52"/>
    </row>
    <row r="68" spans="1:11" x14ac:dyDescent="0.2">
      <c r="A68" s="107" t="s">
        <v>176</v>
      </c>
      <c r="B68" s="59"/>
      <c r="C68" s="18" t="s">
        <v>177</v>
      </c>
      <c r="D68" s="18" t="s">
        <v>178</v>
      </c>
      <c r="E68" s="85">
        <v>210</v>
      </c>
      <c r="F68" s="70">
        <v>0</v>
      </c>
      <c r="G68" s="70" t="s">
        <v>559</v>
      </c>
      <c r="H68" s="70">
        <v>5</v>
      </c>
      <c r="I68" s="70" t="s">
        <v>559</v>
      </c>
      <c r="J68" s="70">
        <v>31</v>
      </c>
      <c r="K68" s="52"/>
    </row>
    <row r="69" spans="1:11" x14ac:dyDescent="0.2">
      <c r="A69" s="107" t="s">
        <v>179</v>
      </c>
      <c r="B69" s="59" t="s">
        <v>180</v>
      </c>
      <c r="C69" s="18" t="s">
        <v>181</v>
      </c>
      <c r="D69" s="18" t="s">
        <v>182</v>
      </c>
      <c r="E69" s="85">
        <v>144</v>
      </c>
      <c r="F69" s="70">
        <v>0</v>
      </c>
      <c r="G69" s="70" t="s">
        <v>559</v>
      </c>
      <c r="H69" s="70">
        <v>11</v>
      </c>
      <c r="I69" s="70" t="s">
        <v>559</v>
      </c>
      <c r="J69" s="70">
        <v>17</v>
      </c>
      <c r="K69" s="52"/>
    </row>
    <row r="70" spans="1:11" x14ac:dyDescent="0.2">
      <c r="A70" s="107" t="s">
        <v>183</v>
      </c>
      <c r="B70" s="59">
        <v>16826</v>
      </c>
      <c r="C70" s="18" t="s">
        <v>184</v>
      </c>
      <c r="D70" s="18" t="s">
        <v>185</v>
      </c>
      <c r="E70" s="85">
        <v>96</v>
      </c>
      <c r="F70" s="70">
        <v>0</v>
      </c>
      <c r="G70" s="70" t="s">
        <v>559</v>
      </c>
      <c r="H70" s="70">
        <v>15</v>
      </c>
      <c r="I70" s="70" t="s">
        <v>559</v>
      </c>
      <c r="J70" s="70">
        <v>29</v>
      </c>
      <c r="K70" s="52"/>
    </row>
    <row r="71" spans="1:11" x14ac:dyDescent="0.2">
      <c r="A71" s="107" t="s">
        <v>186</v>
      </c>
      <c r="B71" s="59" t="s">
        <v>187</v>
      </c>
      <c r="C71" s="18" t="s">
        <v>188</v>
      </c>
      <c r="D71" s="18" t="s">
        <v>189</v>
      </c>
      <c r="E71" s="85">
        <v>180</v>
      </c>
      <c r="F71" s="70">
        <v>0</v>
      </c>
      <c r="G71" s="70" t="s">
        <v>559</v>
      </c>
      <c r="H71" s="70">
        <v>8</v>
      </c>
      <c r="I71" s="70" t="s">
        <v>559</v>
      </c>
      <c r="J71" s="70">
        <v>8</v>
      </c>
      <c r="K71" s="52"/>
    </row>
    <row r="72" spans="1:11" x14ac:dyDescent="0.2">
      <c r="A72" s="107" t="s">
        <v>190</v>
      </c>
      <c r="B72" s="123" t="s">
        <v>715</v>
      </c>
      <c r="C72" s="96" t="s">
        <v>676</v>
      </c>
      <c r="D72" s="96" t="s">
        <v>677</v>
      </c>
      <c r="E72" s="99">
        <v>156</v>
      </c>
      <c r="F72" s="100">
        <v>0</v>
      </c>
      <c r="G72" s="70" t="s">
        <v>559</v>
      </c>
      <c r="H72" s="100">
        <v>10</v>
      </c>
      <c r="I72" s="70" t="s">
        <v>559</v>
      </c>
      <c r="J72" s="100">
        <v>14</v>
      </c>
      <c r="K72" s="52"/>
    </row>
    <row r="73" spans="1:11" x14ac:dyDescent="0.2">
      <c r="A73" s="107" t="s">
        <v>193</v>
      </c>
      <c r="B73" s="59">
        <v>34813</v>
      </c>
      <c r="C73" s="18" t="s">
        <v>194</v>
      </c>
      <c r="D73" s="18" t="s">
        <v>195</v>
      </c>
      <c r="E73" s="85">
        <v>153</v>
      </c>
      <c r="F73" s="70">
        <v>0</v>
      </c>
      <c r="G73" s="70" t="s">
        <v>559</v>
      </c>
      <c r="H73" s="70">
        <v>10</v>
      </c>
      <c r="I73" s="70" t="s">
        <v>559</v>
      </c>
      <c r="J73" s="70">
        <v>30</v>
      </c>
      <c r="K73" s="52"/>
    </row>
    <row r="74" spans="1:11" x14ac:dyDescent="0.2">
      <c r="A74" s="107" t="s">
        <v>196</v>
      </c>
      <c r="B74" s="59" t="s">
        <v>197</v>
      </c>
      <c r="C74" s="18" t="s">
        <v>198</v>
      </c>
      <c r="D74" s="18" t="s">
        <v>65</v>
      </c>
      <c r="E74" s="85">
        <v>195</v>
      </c>
      <c r="F74" s="70">
        <v>0</v>
      </c>
      <c r="G74" s="70" t="s">
        <v>559</v>
      </c>
      <c r="H74" s="70">
        <v>6</v>
      </c>
      <c r="I74" s="70" t="s">
        <v>559</v>
      </c>
      <c r="J74" s="70">
        <v>49</v>
      </c>
      <c r="K74" s="52"/>
    </row>
    <row r="75" spans="1:11" x14ac:dyDescent="0.2">
      <c r="A75" s="107" t="s">
        <v>199</v>
      </c>
      <c r="B75" s="59" t="s">
        <v>200</v>
      </c>
      <c r="C75" s="18" t="s">
        <v>201</v>
      </c>
      <c r="D75" s="18" t="s">
        <v>202</v>
      </c>
      <c r="E75" s="85">
        <v>240</v>
      </c>
      <c r="F75" s="70">
        <v>0</v>
      </c>
      <c r="G75" s="70" t="s">
        <v>559</v>
      </c>
      <c r="H75" s="71">
        <v>2</v>
      </c>
      <c r="I75" s="70" t="s">
        <v>559</v>
      </c>
      <c r="J75" s="70">
        <v>53</v>
      </c>
      <c r="K75" s="52"/>
    </row>
    <row r="76" spans="1:11" x14ac:dyDescent="0.2">
      <c r="A76" s="107" t="s">
        <v>203</v>
      </c>
      <c r="B76" s="59"/>
      <c r="C76" s="18"/>
      <c r="D76" s="18"/>
      <c r="E76" s="85"/>
      <c r="F76" s="70"/>
      <c r="G76" s="70"/>
      <c r="H76" s="70"/>
      <c r="I76" s="70"/>
      <c r="J76" s="70"/>
      <c r="K76" s="52"/>
    </row>
    <row r="77" spans="1:11" x14ac:dyDescent="0.2">
      <c r="A77" s="107" t="s">
        <v>206</v>
      </c>
      <c r="B77" s="59" t="s">
        <v>207</v>
      </c>
      <c r="C77" s="18" t="s">
        <v>208</v>
      </c>
      <c r="D77" s="18" t="s">
        <v>209</v>
      </c>
      <c r="E77" s="85">
        <v>201</v>
      </c>
      <c r="F77" s="70">
        <v>0</v>
      </c>
      <c r="G77" s="70" t="s">
        <v>559</v>
      </c>
      <c r="H77" s="70">
        <v>6</v>
      </c>
      <c r="I77" s="70" t="s">
        <v>559</v>
      </c>
      <c r="J77" s="70">
        <v>18</v>
      </c>
      <c r="K77" s="52"/>
    </row>
    <row r="78" spans="1:11" x14ac:dyDescent="0.2">
      <c r="A78" s="107" t="s">
        <v>210</v>
      </c>
      <c r="B78" s="59" t="s">
        <v>211</v>
      </c>
      <c r="C78" s="18" t="s">
        <v>212</v>
      </c>
      <c r="D78" s="18" t="s">
        <v>213</v>
      </c>
      <c r="E78" s="85">
        <v>117</v>
      </c>
      <c r="F78" s="70">
        <v>0</v>
      </c>
      <c r="G78" s="70" t="s">
        <v>559</v>
      </c>
      <c r="H78" s="70">
        <v>13</v>
      </c>
      <c r="I78" s="70" t="s">
        <v>559</v>
      </c>
      <c r="J78" s="70">
        <v>39</v>
      </c>
      <c r="K78" s="52"/>
    </row>
    <row r="79" spans="1:11" x14ac:dyDescent="0.2">
      <c r="A79" s="107" t="s">
        <v>214</v>
      </c>
      <c r="B79" s="59">
        <v>121</v>
      </c>
      <c r="C79" s="18" t="s">
        <v>215</v>
      </c>
      <c r="D79" s="18" t="s">
        <v>216</v>
      </c>
      <c r="E79" s="85">
        <v>78</v>
      </c>
      <c r="F79" s="70">
        <v>0</v>
      </c>
      <c r="G79" s="70" t="s">
        <v>559</v>
      </c>
      <c r="H79" s="70">
        <v>17</v>
      </c>
      <c r="I79" s="70" t="s">
        <v>559</v>
      </c>
      <c r="J79" s="70">
        <v>4</v>
      </c>
      <c r="K79" s="52"/>
    </row>
    <row r="80" spans="1:11" x14ac:dyDescent="0.2">
      <c r="A80" s="107" t="s">
        <v>217</v>
      </c>
      <c r="B80" s="59" t="s">
        <v>218</v>
      </c>
      <c r="C80" s="18" t="s">
        <v>219</v>
      </c>
      <c r="D80" s="18" t="s">
        <v>65</v>
      </c>
      <c r="E80" s="85">
        <v>186</v>
      </c>
      <c r="F80" s="70">
        <v>0</v>
      </c>
      <c r="G80" s="70" t="s">
        <v>559</v>
      </c>
      <c r="H80" s="70">
        <v>7</v>
      </c>
      <c r="I80" s="70" t="s">
        <v>559</v>
      </c>
      <c r="J80" s="70">
        <v>37</v>
      </c>
      <c r="K80" s="52"/>
    </row>
    <row r="81" spans="1:11" x14ac:dyDescent="0.2">
      <c r="A81" s="110" t="s">
        <v>612</v>
      </c>
      <c r="B81" s="60">
        <v>25578</v>
      </c>
      <c r="C81" s="72" t="s">
        <v>613</v>
      </c>
      <c r="D81" s="72" t="s">
        <v>465</v>
      </c>
      <c r="E81" s="85">
        <v>114</v>
      </c>
      <c r="F81" s="70">
        <v>0</v>
      </c>
      <c r="G81" s="70" t="s">
        <v>559</v>
      </c>
      <c r="H81" s="70">
        <v>13</v>
      </c>
      <c r="I81" s="70" t="s">
        <v>559</v>
      </c>
      <c r="J81" s="70">
        <v>55</v>
      </c>
      <c r="K81" s="52"/>
    </row>
    <row r="82" spans="1:11" x14ac:dyDescent="0.2">
      <c r="A82" s="107" t="s">
        <v>222</v>
      </c>
      <c r="B82" s="59" t="s">
        <v>223</v>
      </c>
      <c r="C82" s="18" t="s">
        <v>224</v>
      </c>
      <c r="D82" s="18" t="s">
        <v>225</v>
      </c>
      <c r="E82" s="85">
        <v>150</v>
      </c>
      <c r="F82" s="70">
        <v>0</v>
      </c>
      <c r="G82" s="70" t="s">
        <v>559</v>
      </c>
      <c r="H82" s="70">
        <v>10</v>
      </c>
      <c r="I82" s="70" t="s">
        <v>559</v>
      </c>
      <c r="J82" s="70">
        <v>46</v>
      </c>
      <c r="K82" s="52"/>
    </row>
    <row r="83" spans="1:11" x14ac:dyDescent="0.2">
      <c r="A83" s="107" t="s">
        <v>226</v>
      </c>
      <c r="B83" s="102" t="s">
        <v>563</v>
      </c>
      <c r="C83" s="105" t="s">
        <v>714</v>
      </c>
      <c r="D83" s="105">
        <v>48</v>
      </c>
      <c r="E83" s="115">
        <v>-12</v>
      </c>
      <c r="F83" s="100"/>
      <c r="G83" s="100" t="s">
        <v>559</v>
      </c>
      <c r="H83" s="100"/>
      <c r="I83" s="100" t="s">
        <v>559</v>
      </c>
      <c r="J83" s="100"/>
      <c r="K83" s="52"/>
    </row>
    <row r="84" spans="1:11" x14ac:dyDescent="0.2">
      <c r="A84" s="107" t="s">
        <v>229</v>
      </c>
      <c r="B84" s="59" t="s">
        <v>230</v>
      </c>
      <c r="C84" s="18" t="s">
        <v>231</v>
      </c>
      <c r="D84" s="18" t="s">
        <v>232</v>
      </c>
      <c r="E84" s="85">
        <v>165</v>
      </c>
      <c r="F84" s="70">
        <v>0</v>
      </c>
      <c r="G84" s="70" t="s">
        <v>559</v>
      </c>
      <c r="H84" s="70">
        <v>9</v>
      </c>
      <c r="I84" s="70" t="s">
        <v>559</v>
      </c>
      <c r="J84" s="70">
        <v>27</v>
      </c>
      <c r="K84" s="52"/>
    </row>
    <row r="85" spans="1:11" x14ac:dyDescent="0.2">
      <c r="A85" s="107" t="s">
        <v>235</v>
      </c>
      <c r="B85" s="59" t="s">
        <v>236</v>
      </c>
      <c r="C85" s="84" t="s">
        <v>614</v>
      </c>
      <c r="D85" s="18" t="s">
        <v>238</v>
      </c>
      <c r="E85" s="85">
        <v>132</v>
      </c>
      <c r="F85" s="70">
        <v>0</v>
      </c>
      <c r="G85" s="70" t="s">
        <v>559</v>
      </c>
      <c r="H85" s="70">
        <v>12</v>
      </c>
      <c r="I85" s="70" t="s">
        <v>559</v>
      </c>
      <c r="J85" s="70">
        <v>20</v>
      </c>
      <c r="K85" s="52"/>
    </row>
    <row r="86" spans="1:11" x14ac:dyDescent="0.2">
      <c r="A86" s="112" t="s">
        <v>680</v>
      </c>
      <c r="B86" s="98"/>
      <c r="C86" s="82" t="s">
        <v>708</v>
      </c>
      <c r="D86" s="82" t="s">
        <v>681</v>
      </c>
      <c r="E86" s="99"/>
      <c r="F86" s="100"/>
      <c r="G86" s="100" t="s">
        <v>559</v>
      </c>
      <c r="H86" s="100"/>
      <c r="I86" s="100" t="s">
        <v>559</v>
      </c>
      <c r="J86" s="100"/>
      <c r="K86" s="52"/>
    </row>
    <row r="87" spans="1:11" x14ac:dyDescent="0.2">
      <c r="A87" s="107" t="s">
        <v>239</v>
      </c>
      <c r="B87" s="59" t="s">
        <v>240</v>
      </c>
      <c r="C87" s="18" t="s">
        <v>241</v>
      </c>
      <c r="D87" s="18" t="s">
        <v>242</v>
      </c>
      <c r="E87" s="85">
        <v>174</v>
      </c>
      <c r="F87" s="70">
        <v>0</v>
      </c>
      <c r="G87" s="70" t="s">
        <v>559</v>
      </c>
      <c r="H87" s="70">
        <v>8</v>
      </c>
      <c r="I87" s="70" t="s">
        <v>559</v>
      </c>
      <c r="J87" s="70">
        <v>40</v>
      </c>
      <c r="K87" s="52"/>
    </row>
    <row r="88" spans="1:11" x14ac:dyDescent="0.2">
      <c r="A88" s="107" t="s">
        <v>243</v>
      </c>
      <c r="B88" s="59" t="s">
        <v>244</v>
      </c>
      <c r="C88" s="18" t="s">
        <v>245</v>
      </c>
      <c r="D88" s="18" t="s">
        <v>246</v>
      </c>
      <c r="E88" s="85">
        <v>150</v>
      </c>
      <c r="F88" s="70">
        <v>0</v>
      </c>
      <c r="G88" s="70" t="s">
        <v>559</v>
      </c>
      <c r="H88" s="70">
        <v>10</v>
      </c>
      <c r="I88" s="70" t="s">
        <v>559</v>
      </c>
      <c r="J88" s="70">
        <v>46</v>
      </c>
      <c r="K88" s="52"/>
    </row>
    <row r="89" spans="1:11" x14ac:dyDescent="0.2">
      <c r="A89" s="107" t="s">
        <v>258</v>
      </c>
      <c r="B89" s="59" t="s">
        <v>259</v>
      </c>
      <c r="C89" s="18" t="s">
        <v>260</v>
      </c>
      <c r="D89" s="18" t="s">
        <v>261</v>
      </c>
      <c r="E89" s="85">
        <v>216</v>
      </c>
      <c r="F89" s="70">
        <v>0</v>
      </c>
      <c r="G89" s="70" t="s">
        <v>559</v>
      </c>
      <c r="H89" s="70">
        <v>4</v>
      </c>
      <c r="I89" s="70" t="s">
        <v>559</v>
      </c>
      <c r="J89" s="70">
        <v>59</v>
      </c>
      <c r="K89" s="52"/>
    </row>
    <row r="90" spans="1:11" x14ac:dyDescent="0.2">
      <c r="A90" s="107" t="s">
        <v>262</v>
      </c>
      <c r="B90" s="59" t="s">
        <v>263</v>
      </c>
      <c r="C90" s="18" t="s">
        <v>264</v>
      </c>
      <c r="D90" s="18" t="s">
        <v>265</v>
      </c>
      <c r="E90" s="85">
        <v>180</v>
      </c>
      <c r="F90" s="70">
        <v>0</v>
      </c>
      <c r="G90" s="70" t="s">
        <v>559</v>
      </c>
      <c r="H90" s="70">
        <v>8</v>
      </c>
      <c r="I90" s="70" t="s">
        <v>559</v>
      </c>
      <c r="J90" s="70">
        <v>8</v>
      </c>
      <c r="K90" s="52"/>
    </row>
    <row r="91" spans="1:11" x14ac:dyDescent="0.2">
      <c r="A91" s="107" t="s">
        <v>266</v>
      </c>
      <c r="B91" s="59" t="s">
        <v>267</v>
      </c>
      <c r="C91" s="18" t="s">
        <v>268</v>
      </c>
      <c r="D91" s="18" t="s">
        <v>269</v>
      </c>
      <c r="E91" s="85">
        <v>168</v>
      </c>
      <c r="F91" s="70">
        <v>0</v>
      </c>
      <c r="G91" s="70" t="s">
        <v>559</v>
      </c>
      <c r="H91" s="70">
        <v>9</v>
      </c>
      <c r="I91" s="70" t="s">
        <v>559</v>
      </c>
      <c r="J91" s="70">
        <v>11</v>
      </c>
      <c r="K91" s="52"/>
    </row>
    <row r="92" spans="1:11" x14ac:dyDescent="0.2">
      <c r="A92" s="107" t="s">
        <v>270</v>
      </c>
      <c r="B92" s="59"/>
      <c r="C92" s="96" t="s">
        <v>271</v>
      </c>
      <c r="D92" s="96" t="s">
        <v>272</v>
      </c>
      <c r="E92" s="99">
        <v>204</v>
      </c>
      <c r="F92" s="100">
        <v>0</v>
      </c>
      <c r="G92" s="70" t="s">
        <v>559</v>
      </c>
      <c r="H92" s="100">
        <v>6</v>
      </c>
      <c r="I92" s="70" t="s">
        <v>559</v>
      </c>
      <c r="J92" s="100">
        <v>2</v>
      </c>
      <c r="K92" s="52"/>
    </row>
    <row r="93" spans="1:11" x14ac:dyDescent="0.2">
      <c r="A93" s="107" t="s">
        <v>276</v>
      </c>
      <c r="B93" s="59" t="s">
        <v>277</v>
      </c>
      <c r="C93" s="18" t="s">
        <v>278</v>
      </c>
      <c r="D93" s="18" t="s">
        <v>279</v>
      </c>
      <c r="E93" s="85">
        <v>228</v>
      </c>
      <c r="F93" s="70">
        <v>0</v>
      </c>
      <c r="G93" s="70" t="s">
        <v>559</v>
      </c>
      <c r="H93" s="70">
        <v>3</v>
      </c>
      <c r="I93" s="70" t="s">
        <v>559</v>
      </c>
      <c r="J93" s="70">
        <v>56</v>
      </c>
      <c r="K93" s="52"/>
    </row>
    <row r="94" spans="1:11" x14ac:dyDescent="0.2">
      <c r="A94" s="107" t="s">
        <v>281</v>
      </c>
      <c r="B94" s="59" t="s">
        <v>282</v>
      </c>
      <c r="C94" s="18" t="s">
        <v>283</v>
      </c>
      <c r="D94" s="18" t="s">
        <v>65</v>
      </c>
      <c r="E94" s="85">
        <v>189</v>
      </c>
      <c r="F94" s="70">
        <v>0</v>
      </c>
      <c r="G94" s="70" t="s">
        <v>559</v>
      </c>
      <c r="H94" s="70">
        <v>7</v>
      </c>
      <c r="I94" s="70" t="s">
        <v>559</v>
      </c>
      <c r="J94" s="70">
        <v>21</v>
      </c>
      <c r="K94" s="52"/>
    </row>
    <row r="95" spans="1:11" x14ac:dyDescent="0.2">
      <c r="A95" s="112" t="s">
        <v>690</v>
      </c>
      <c r="B95" s="59" t="s">
        <v>204</v>
      </c>
      <c r="C95" s="18" t="s">
        <v>205</v>
      </c>
      <c r="D95" s="18" t="s">
        <v>178</v>
      </c>
      <c r="E95" s="85">
        <v>204</v>
      </c>
      <c r="F95" s="70">
        <v>0</v>
      </c>
      <c r="G95" s="70" t="s">
        <v>559</v>
      </c>
      <c r="H95" s="70">
        <v>6</v>
      </c>
      <c r="I95" s="70" t="s">
        <v>559</v>
      </c>
      <c r="J95" s="121">
        <v>2</v>
      </c>
      <c r="K95" s="52"/>
    </row>
    <row r="96" spans="1:11" x14ac:dyDescent="0.2">
      <c r="A96" s="112" t="s">
        <v>691</v>
      </c>
      <c r="B96" s="59" t="s">
        <v>204</v>
      </c>
      <c r="C96" s="18" t="s">
        <v>205</v>
      </c>
      <c r="D96" s="18" t="s">
        <v>178</v>
      </c>
      <c r="E96" s="85">
        <v>204</v>
      </c>
      <c r="F96" s="70">
        <v>0</v>
      </c>
      <c r="G96" s="70" t="s">
        <v>559</v>
      </c>
      <c r="H96" s="70">
        <v>6</v>
      </c>
      <c r="I96" s="70" t="s">
        <v>559</v>
      </c>
      <c r="J96" s="70">
        <v>2</v>
      </c>
      <c r="K96" s="52"/>
    </row>
    <row r="97" spans="1:11" x14ac:dyDescent="0.2">
      <c r="A97" s="112" t="s">
        <v>724</v>
      </c>
      <c r="B97" s="116"/>
      <c r="C97" s="103"/>
      <c r="D97" s="103" t="s">
        <v>178</v>
      </c>
      <c r="E97" s="52">
        <v>222</v>
      </c>
      <c r="F97" s="52">
        <v>0</v>
      </c>
      <c r="G97" s="70" t="s">
        <v>559</v>
      </c>
      <c r="H97" s="52">
        <v>4</v>
      </c>
      <c r="I97" s="70" t="s">
        <v>559</v>
      </c>
      <c r="J97" s="52">
        <v>28</v>
      </c>
      <c r="K97" s="52"/>
    </row>
    <row r="98" spans="1:11" x14ac:dyDescent="0.2">
      <c r="A98" s="109" t="s">
        <v>615</v>
      </c>
      <c r="B98" s="59"/>
      <c r="C98" s="72" t="s">
        <v>616</v>
      </c>
      <c r="D98" s="72" t="s">
        <v>617</v>
      </c>
      <c r="E98" s="89" t="s">
        <v>597</v>
      </c>
      <c r="F98" s="70"/>
      <c r="G98" s="70" t="s">
        <v>559</v>
      </c>
      <c r="H98" s="70"/>
      <c r="I98" s="70" t="s">
        <v>559</v>
      </c>
      <c r="J98" s="70"/>
      <c r="K98" s="52"/>
    </row>
    <row r="99" spans="1:11" x14ac:dyDescent="0.2">
      <c r="A99" s="107" t="s">
        <v>284</v>
      </c>
      <c r="B99" s="60"/>
      <c r="C99" s="18" t="s">
        <v>285</v>
      </c>
      <c r="D99" s="18" t="s">
        <v>286</v>
      </c>
      <c r="E99" s="85">
        <v>177</v>
      </c>
      <c r="F99" s="70">
        <v>0</v>
      </c>
      <c r="G99" s="70" t="s">
        <v>559</v>
      </c>
      <c r="H99" s="70">
        <v>8</v>
      </c>
      <c r="I99" s="70" t="s">
        <v>559</v>
      </c>
      <c r="J99" s="70">
        <v>24</v>
      </c>
      <c r="K99" s="52"/>
    </row>
    <row r="100" spans="1:11" x14ac:dyDescent="0.2">
      <c r="A100" s="107" t="s">
        <v>287</v>
      </c>
      <c r="B100" s="60"/>
      <c r="C100" s="18" t="s">
        <v>288</v>
      </c>
      <c r="D100" s="18" t="s">
        <v>289</v>
      </c>
      <c r="E100" s="85">
        <v>156</v>
      </c>
      <c r="F100" s="70">
        <v>0</v>
      </c>
      <c r="G100" s="70" t="s">
        <v>559</v>
      </c>
      <c r="H100" s="70">
        <v>10</v>
      </c>
      <c r="I100" s="70" t="s">
        <v>559</v>
      </c>
      <c r="J100" s="70">
        <v>14</v>
      </c>
      <c r="K100" s="52"/>
    </row>
    <row r="101" spans="1:11" x14ac:dyDescent="0.2">
      <c r="A101" s="107" t="s">
        <v>290</v>
      </c>
      <c r="B101" s="59" t="s">
        <v>291</v>
      </c>
      <c r="C101" s="18" t="s">
        <v>292</v>
      </c>
      <c r="D101" s="18" t="s">
        <v>108</v>
      </c>
      <c r="E101" s="85">
        <v>156</v>
      </c>
      <c r="F101" s="70">
        <v>0</v>
      </c>
      <c r="G101" s="70" t="s">
        <v>559</v>
      </c>
      <c r="H101" s="70">
        <v>10</v>
      </c>
      <c r="I101" s="70" t="s">
        <v>559</v>
      </c>
      <c r="J101" s="70">
        <v>14</v>
      </c>
      <c r="K101" s="52"/>
    </row>
    <row r="102" spans="1:11" x14ac:dyDescent="0.2">
      <c r="A102" s="107" t="s">
        <v>293</v>
      </c>
      <c r="B102" s="59" t="s">
        <v>294</v>
      </c>
      <c r="C102" s="18" t="s">
        <v>295</v>
      </c>
      <c r="D102" s="18" t="s">
        <v>108</v>
      </c>
      <c r="E102" s="85">
        <v>150</v>
      </c>
      <c r="F102" s="70">
        <v>0</v>
      </c>
      <c r="G102" s="70" t="s">
        <v>559</v>
      </c>
      <c r="H102" s="70">
        <v>10</v>
      </c>
      <c r="I102" s="70" t="s">
        <v>559</v>
      </c>
      <c r="J102" s="70">
        <v>46</v>
      </c>
      <c r="K102" s="52"/>
    </row>
    <row r="103" spans="1:11" x14ac:dyDescent="0.2">
      <c r="A103" s="107" t="s">
        <v>296</v>
      </c>
      <c r="B103" s="59" t="s">
        <v>297</v>
      </c>
      <c r="C103" s="18" t="s">
        <v>298</v>
      </c>
      <c r="D103" s="18" t="s">
        <v>242</v>
      </c>
      <c r="E103" s="85">
        <v>174</v>
      </c>
      <c r="F103" s="70">
        <v>0</v>
      </c>
      <c r="G103" s="70" t="s">
        <v>559</v>
      </c>
      <c r="H103" s="70">
        <v>8</v>
      </c>
      <c r="I103" s="70" t="s">
        <v>559</v>
      </c>
      <c r="J103" s="70">
        <v>40</v>
      </c>
      <c r="K103" s="52"/>
    </row>
    <row r="104" spans="1:11" x14ac:dyDescent="0.2">
      <c r="A104" s="112" t="s">
        <v>692</v>
      </c>
      <c r="B104" s="60"/>
      <c r="C104" s="82" t="s">
        <v>693</v>
      </c>
      <c r="D104" s="82" t="s">
        <v>694</v>
      </c>
      <c r="E104" s="99">
        <v>144</v>
      </c>
      <c r="F104" s="100">
        <v>0</v>
      </c>
      <c r="G104" s="100" t="s">
        <v>559</v>
      </c>
      <c r="H104" s="100">
        <v>11</v>
      </c>
      <c r="I104" s="100" t="s">
        <v>559</v>
      </c>
      <c r="J104" s="100">
        <v>17</v>
      </c>
      <c r="K104" s="52"/>
    </row>
    <row r="105" spans="1:11" x14ac:dyDescent="0.2">
      <c r="A105" s="107" t="s">
        <v>299</v>
      </c>
      <c r="B105" s="59" t="s">
        <v>300</v>
      </c>
      <c r="C105" s="18" t="s">
        <v>301</v>
      </c>
      <c r="D105" s="18" t="s">
        <v>302</v>
      </c>
      <c r="E105" s="85">
        <v>162</v>
      </c>
      <c r="F105" s="70">
        <v>0</v>
      </c>
      <c r="G105" s="70" t="s">
        <v>559</v>
      </c>
      <c r="H105" s="70">
        <v>9</v>
      </c>
      <c r="I105" s="70" t="s">
        <v>559</v>
      </c>
      <c r="J105" s="70">
        <v>43</v>
      </c>
      <c r="K105" s="52"/>
    </row>
    <row r="106" spans="1:11" x14ac:dyDescent="0.2">
      <c r="A106" s="107" t="s">
        <v>303</v>
      </c>
      <c r="B106" s="59"/>
      <c r="C106" s="18" t="s">
        <v>304</v>
      </c>
      <c r="D106" s="18" t="s">
        <v>305</v>
      </c>
      <c r="E106" s="85">
        <v>192</v>
      </c>
      <c r="F106" s="70">
        <v>0</v>
      </c>
      <c r="G106" s="70" t="s">
        <v>559</v>
      </c>
      <c r="H106" s="70">
        <v>7</v>
      </c>
      <c r="I106" s="70" t="s">
        <v>559</v>
      </c>
      <c r="J106" s="70">
        <v>5</v>
      </c>
      <c r="K106" s="52"/>
    </row>
    <row r="107" spans="1:11" x14ac:dyDescent="0.2">
      <c r="A107" s="107" t="s">
        <v>308</v>
      </c>
      <c r="B107" s="59" t="s">
        <v>309</v>
      </c>
      <c r="C107" s="51" t="s">
        <v>310</v>
      </c>
      <c r="D107" s="18" t="s">
        <v>311</v>
      </c>
      <c r="E107" s="85">
        <v>78</v>
      </c>
      <c r="F107" s="70">
        <v>0</v>
      </c>
      <c r="G107" s="70" t="s">
        <v>559</v>
      </c>
      <c r="H107" s="70">
        <v>17</v>
      </c>
      <c r="I107" s="70" t="s">
        <v>559</v>
      </c>
      <c r="J107" s="70">
        <v>4</v>
      </c>
      <c r="K107" s="52"/>
    </row>
    <row r="108" spans="1:11" x14ac:dyDescent="0.2">
      <c r="A108" s="107" t="s">
        <v>312</v>
      </c>
      <c r="B108" s="59"/>
      <c r="C108" s="18" t="s">
        <v>313</v>
      </c>
      <c r="D108" s="18" t="s">
        <v>178</v>
      </c>
      <c r="E108" s="85">
        <v>210</v>
      </c>
      <c r="F108" s="70">
        <v>0</v>
      </c>
      <c r="G108" s="70" t="s">
        <v>559</v>
      </c>
      <c r="H108" s="70">
        <v>5</v>
      </c>
      <c r="I108" s="70" t="s">
        <v>559</v>
      </c>
      <c r="J108" s="70">
        <v>31</v>
      </c>
      <c r="K108" s="52"/>
    </row>
    <row r="109" spans="1:11" x14ac:dyDescent="0.2">
      <c r="A109" s="107" t="s">
        <v>314</v>
      </c>
      <c r="B109" s="59" t="s">
        <v>315</v>
      </c>
      <c r="C109" s="18" t="s">
        <v>96</v>
      </c>
      <c r="D109" s="18" t="s">
        <v>316</v>
      </c>
      <c r="E109" s="85">
        <v>-12</v>
      </c>
      <c r="F109" s="70" t="s">
        <v>563</v>
      </c>
      <c r="G109" s="70" t="s">
        <v>559</v>
      </c>
      <c r="H109" s="70"/>
      <c r="I109" s="70" t="s">
        <v>559</v>
      </c>
      <c r="J109" s="70"/>
      <c r="K109" s="52"/>
    </row>
    <row r="110" spans="1:11" x14ac:dyDescent="0.2">
      <c r="A110" s="111" t="s">
        <v>317</v>
      </c>
      <c r="B110" s="60">
        <v>25542</v>
      </c>
      <c r="C110" s="52" t="s">
        <v>618</v>
      </c>
      <c r="D110" s="51" t="s">
        <v>619</v>
      </c>
      <c r="E110" s="85">
        <v>171</v>
      </c>
      <c r="F110" s="70">
        <v>0</v>
      </c>
      <c r="G110" s="70" t="s">
        <v>559</v>
      </c>
      <c r="H110" s="70">
        <v>8</v>
      </c>
      <c r="I110" s="70" t="s">
        <v>559</v>
      </c>
      <c r="J110" s="70">
        <v>55</v>
      </c>
      <c r="K110" s="52"/>
    </row>
    <row r="111" spans="1:11" x14ac:dyDescent="0.2">
      <c r="A111" s="107" t="s">
        <v>317</v>
      </c>
      <c r="B111" s="59" t="s">
        <v>318</v>
      </c>
      <c r="C111" s="18" t="s">
        <v>319</v>
      </c>
      <c r="D111" s="18" t="s">
        <v>320</v>
      </c>
      <c r="E111" s="85">
        <v>192</v>
      </c>
      <c r="F111" s="70">
        <v>0</v>
      </c>
      <c r="G111" s="70" t="s">
        <v>559</v>
      </c>
      <c r="H111" s="70">
        <v>7</v>
      </c>
      <c r="I111" s="70" t="s">
        <v>559</v>
      </c>
      <c r="J111" s="70">
        <v>5</v>
      </c>
      <c r="K111" s="52"/>
    </row>
    <row r="112" spans="1:11" x14ac:dyDescent="0.2">
      <c r="A112" s="107" t="s">
        <v>321</v>
      </c>
      <c r="B112" s="59" t="s">
        <v>322</v>
      </c>
      <c r="C112" s="18" t="s">
        <v>323</v>
      </c>
      <c r="D112" s="18" t="s">
        <v>324</v>
      </c>
      <c r="E112" s="85">
        <v>192</v>
      </c>
      <c r="F112" s="70">
        <v>0</v>
      </c>
      <c r="G112" s="70" t="s">
        <v>559</v>
      </c>
      <c r="H112" s="70">
        <v>7</v>
      </c>
      <c r="I112" s="70" t="s">
        <v>559</v>
      </c>
      <c r="J112" s="70">
        <v>5</v>
      </c>
      <c r="K112" s="52"/>
    </row>
    <row r="113" spans="1:11" x14ac:dyDescent="0.2">
      <c r="A113" s="107" t="s">
        <v>328</v>
      </c>
      <c r="B113" s="59" t="s">
        <v>329</v>
      </c>
      <c r="C113" s="18" t="s">
        <v>330</v>
      </c>
      <c r="D113" s="18" t="s">
        <v>331</v>
      </c>
      <c r="E113" s="85">
        <v>180</v>
      </c>
      <c r="F113" s="70">
        <v>0</v>
      </c>
      <c r="G113" s="70" t="s">
        <v>559</v>
      </c>
      <c r="H113" s="70">
        <v>8</v>
      </c>
      <c r="I113" s="70" t="s">
        <v>559</v>
      </c>
      <c r="J113" s="70">
        <v>8</v>
      </c>
      <c r="K113" s="52"/>
    </row>
    <row r="114" spans="1:11" x14ac:dyDescent="0.2">
      <c r="A114" s="107" t="s">
        <v>332</v>
      </c>
      <c r="B114" s="59" t="s">
        <v>333</v>
      </c>
      <c r="C114" s="18" t="s">
        <v>334</v>
      </c>
      <c r="D114" s="18" t="s">
        <v>335</v>
      </c>
      <c r="E114" s="85">
        <v>180</v>
      </c>
      <c r="F114" s="70">
        <v>0</v>
      </c>
      <c r="G114" s="70" t="s">
        <v>559</v>
      </c>
      <c r="H114" s="70">
        <v>8</v>
      </c>
      <c r="I114" s="70" t="s">
        <v>559</v>
      </c>
      <c r="J114" s="70">
        <v>8</v>
      </c>
      <c r="K114" s="52"/>
    </row>
    <row r="115" spans="1:11" x14ac:dyDescent="0.2">
      <c r="A115" s="107" t="s">
        <v>336</v>
      </c>
      <c r="B115" s="59" t="s">
        <v>337</v>
      </c>
      <c r="C115" s="18" t="s">
        <v>338</v>
      </c>
      <c r="D115" s="18" t="s">
        <v>175</v>
      </c>
      <c r="E115" s="85">
        <v>72</v>
      </c>
      <c r="F115" s="70">
        <v>0</v>
      </c>
      <c r="G115" s="70" t="s">
        <v>559</v>
      </c>
      <c r="H115" s="70">
        <v>17</v>
      </c>
      <c r="I115" s="70" t="s">
        <v>559</v>
      </c>
      <c r="J115" s="70">
        <v>35</v>
      </c>
      <c r="K115" s="52"/>
    </row>
    <row r="116" spans="1:11" x14ac:dyDescent="0.2">
      <c r="A116" s="107" t="s">
        <v>339</v>
      </c>
      <c r="B116" s="59" t="s">
        <v>340</v>
      </c>
      <c r="C116" s="18" t="s">
        <v>341</v>
      </c>
      <c r="D116" s="18" t="s">
        <v>342</v>
      </c>
      <c r="E116" s="85">
        <v>222</v>
      </c>
      <c r="F116" s="70">
        <v>0</v>
      </c>
      <c r="G116" s="70" t="s">
        <v>559</v>
      </c>
      <c r="H116" s="70">
        <v>4</v>
      </c>
      <c r="I116" s="70" t="s">
        <v>559</v>
      </c>
      <c r="J116" s="70">
        <v>28</v>
      </c>
      <c r="K116" s="52"/>
    </row>
    <row r="117" spans="1:11" x14ac:dyDescent="0.2">
      <c r="A117" s="107" t="s">
        <v>346</v>
      </c>
      <c r="B117" s="60"/>
      <c r="C117" s="18" t="s">
        <v>347</v>
      </c>
      <c r="D117" s="18" t="s">
        <v>348</v>
      </c>
      <c r="E117" s="85">
        <v>177</v>
      </c>
      <c r="F117" s="70">
        <v>0</v>
      </c>
      <c r="G117" s="70" t="s">
        <v>559</v>
      </c>
      <c r="H117" s="70">
        <v>8</v>
      </c>
      <c r="I117" s="70" t="s">
        <v>559</v>
      </c>
      <c r="J117" s="70">
        <v>24</v>
      </c>
      <c r="K117" s="52"/>
    </row>
    <row r="118" spans="1:11" x14ac:dyDescent="0.2">
      <c r="A118" s="107" t="s">
        <v>349</v>
      </c>
      <c r="B118" s="59" t="s">
        <v>512</v>
      </c>
      <c r="C118" s="18" t="s">
        <v>350</v>
      </c>
      <c r="D118" s="84" t="s">
        <v>640</v>
      </c>
      <c r="E118" s="85">
        <v>99</v>
      </c>
      <c r="F118" s="70">
        <v>0</v>
      </c>
      <c r="G118" s="70" t="s">
        <v>559</v>
      </c>
      <c r="H118" s="70">
        <v>15</v>
      </c>
      <c r="I118" s="70" t="s">
        <v>559</v>
      </c>
      <c r="J118" s="70">
        <v>14</v>
      </c>
      <c r="K118" s="52"/>
    </row>
    <row r="119" spans="1:11" x14ac:dyDescent="0.2">
      <c r="A119" s="107" t="s">
        <v>352</v>
      </c>
      <c r="B119" s="90" t="s">
        <v>620</v>
      </c>
      <c r="C119" s="18" t="s">
        <v>354</v>
      </c>
      <c r="D119" s="18" t="s">
        <v>355</v>
      </c>
      <c r="E119" s="83" t="s">
        <v>597</v>
      </c>
      <c r="F119" s="70"/>
      <c r="G119" s="70" t="s">
        <v>559</v>
      </c>
      <c r="H119" s="70"/>
      <c r="I119" s="70" t="s">
        <v>559</v>
      </c>
      <c r="J119" s="70"/>
      <c r="K119" s="52"/>
    </row>
    <row r="120" spans="1:11" x14ac:dyDescent="0.2">
      <c r="A120" s="109" t="s">
        <v>621</v>
      </c>
      <c r="B120" s="59">
        <v>88</v>
      </c>
      <c r="C120" s="72" t="s">
        <v>622</v>
      </c>
      <c r="D120" s="72" t="s">
        <v>623</v>
      </c>
      <c r="E120" s="89" t="s">
        <v>597</v>
      </c>
      <c r="F120" s="70"/>
      <c r="G120" s="70" t="s">
        <v>559</v>
      </c>
      <c r="H120" s="70"/>
      <c r="I120" s="70" t="s">
        <v>559</v>
      </c>
      <c r="J120" s="70"/>
      <c r="K120" s="52"/>
    </row>
    <row r="121" spans="1:11" x14ac:dyDescent="0.2">
      <c r="A121" s="107" t="s">
        <v>361</v>
      </c>
      <c r="B121" s="59"/>
      <c r="C121" s="18" t="s">
        <v>709</v>
      </c>
      <c r="D121" s="18" t="s">
        <v>31</v>
      </c>
      <c r="E121" s="85">
        <v>192</v>
      </c>
      <c r="F121" s="70">
        <v>0</v>
      </c>
      <c r="G121" s="70" t="s">
        <v>559</v>
      </c>
      <c r="H121" s="70">
        <v>7</v>
      </c>
      <c r="I121" s="70" t="s">
        <v>559</v>
      </c>
      <c r="J121" s="70">
        <v>5</v>
      </c>
      <c r="K121" s="52"/>
    </row>
    <row r="122" spans="1:11" x14ac:dyDescent="0.2">
      <c r="A122" s="107" t="s">
        <v>364</v>
      </c>
      <c r="B122" s="59" t="s">
        <v>365</v>
      </c>
      <c r="C122" s="18" t="s">
        <v>366</v>
      </c>
      <c r="D122" s="18" t="s">
        <v>367</v>
      </c>
      <c r="E122" s="85">
        <v>237</v>
      </c>
      <c r="F122" s="70">
        <v>0</v>
      </c>
      <c r="G122" s="70" t="s">
        <v>559</v>
      </c>
      <c r="H122" s="71">
        <v>3</v>
      </c>
      <c r="I122" s="70" t="s">
        <v>559</v>
      </c>
      <c r="J122" s="70">
        <v>9</v>
      </c>
      <c r="K122" s="52"/>
    </row>
    <row r="123" spans="1:11" x14ac:dyDescent="0.2">
      <c r="A123" s="107" t="s">
        <v>368</v>
      </c>
      <c r="B123" s="60"/>
      <c r="C123" s="18" t="s">
        <v>369</v>
      </c>
      <c r="D123" s="18" t="s">
        <v>370</v>
      </c>
      <c r="E123" s="85">
        <v>270</v>
      </c>
      <c r="F123" s="70">
        <v>0</v>
      </c>
      <c r="G123" s="70" t="s">
        <v>559</v>
      </c>
      <c r="H123" s="71">
        <v>0</v>
      </c>
      <c r="I123" s="70" t="s">
        <v>559</v>
      </c>
      <c r="J123" s="70">
        <v>16</v>
      </c>
      <c r="K123" s="52"/>
    </row>
    <row r="124" spans="1:11" x14ac:dyDescent="0.2">
      <c r="A124" s="107" t="s">
        <v>371</v>
      </c>
      <c r="B124" s="59" t="s">
        <v>372</v>
      </c>
      <c r="C124" s="18" t="s">
        <v>373</v>
      </c>
      <c r="D124" s="18" t="s">
        <v>374</v>
      </c>
      <c r="E124" s="85">
        <v>81</v>
      </c>
      <c r="F124" s="70">
        <v>0</v>
      </c>
      <c r="G124" s="70" t="s">
        <v>559</v>
      </c>
      <c r="H124" s="70">
        <v>16</v>
      </c>
      <c r="I124" s="70" t="s">
        <v>559</v>
      </c>
      <c r="J124" s="70">
        <v>48</v>
      </c>
      <c r="K124" s="52"/>
    </row>
    <row r="125" spans="1:11" x14ac:dyDescent="0.2">
      <c r="A125" s="107" t="s">
        <v>375</v>
      </c>
      <c r="B125" s="59" t="s">
        <v>376</v>
      </c>
      <c r="C125" s="18" t="s">
        <v>377</v>
      </c>
      <c r="D125" s="18" t="s">
        <v>195</v>
      </c>
      <c r="E125" s="85">
        <v>180</v>
      </c>
      <c r="F125" s="70">
        <v>0</v>
      </c>
      <c r="G125" s="70" t="s">
        <v>559</v>
      </c>
      <c r="H125" s="70">
        <v>8</v>
      </c>
      <c r="I125" s="70" t="s">
        <v>559</v>
      </c>
      <c r="J125" s="70">
        <v>8</v>
      </c>
      <c r="K125" s="52"/>
    </row>
    <row r="126" spans="1:11" x14ac:dyDescent="0.2">
      <c r="A126" s="107" t="s">
        <v>378</v>
      </c>
      <c r="B126" s="59"/>
      <c r="C126" s="18"/>
      <c r="D126" s="18"/>
      <c r="E126" s="85"/>
      <c r="F126" s="70"/>
      <c r="G126" s="70"/>
      <c r="H126" s="70"/>
      <c r="I126" s="70"/>
      <c r="J126" s="70"/>
      <c r="K126" s="52"/>
    </row>
    <row r="127" spans="1:11" x14ac:dyDescent="0.2">
      <c r="A127" s="107" t="s">
        <v>381</v>
      </c>
      <c r="B127" s="59" t="s">
        <v>263</v>
      </c>
      <c r="C127" s="18" t="s">
        <v>162</v>
      </c>
      <c r="D127" s="18" t="s">
        <v>163</v>
      </c>
      <c r="E127" s="85">
        <v>162</v>
      </c>
      <c r="F127" s="70">
        <v>0</v>
      </c>
      <c r="G127" s="70" t="s">
        <v>559</v>
      </c>
      <c r="H127" s="70">
        <v>9</v>
      </c>
      <c r="I127" s="70" t="s">
        <v>559</v>
      </c>
      <c r="J127" s="70">
        <v>43</v>
      </c>
      <c r="K127" s="52"/>
    </row>
    <row r="128" spans="1:11" x14ac:dyDescent="0.2">
      <c r="A128" s="107" t="s">
        <v>382</v>
      </c>
      <c r="B128" s="59" t="s">
        <v>383</v>
      </c>
      <c r="C128" s="18" t="s">
        <v>384</v>
      </c>
      <c r="D128" s="18" t="s">
        <v>108</v>
      </c>
      <c r="E128" s="85">
        <v>144</v>
      </c>
      <c r="F128" s="70">
        <v>0</v>
      </c>
      <c r="G128" s="70" t="s">
        <v>559</v>
      </c>
      <c r="H128" s="70">
        <v>11</v>
      </c>
      <c r="I128" s="70" t="s">
        <v>559</v>
      </c>
      <c r="J128" s="70">
        <v>17</v>
      </c>
      <c r="K128" s="52"/>
    </row>
    <row r="129" spans="1:11" x14ac:dyDescent="0.2">
      <c r="A129" s="107" t="s">
        <v>389</v>
      </c>
      <c r="B129" s="59" t="s">
        <v>390</v>
      </c>
      <c r="C129" s="18" t="s">
        <v>391</v>
      </c>
      <c r="D129" s="18" t="s">
        <v>392</v>
      </c>
      <c r="E129" s="85">
        <v>90</v>
      </c>
      <c r="F129" s="70">
        <v>0</v>
      </c>
      <c r="G129" s="70" t="s">
        <v>559</v>
      </c>
      <c r="H129" s="70">
        <v>16</v>
      </c>
      <c r="I129" s="70" t="s">
        <v>559</v>
      </c>
      <c r="J129" s="70">
        <v>1</v>
      </c>
      <c r="K129" s="52"/>
    </row>
    <row r="130" spans="1:11" x14ac:dyDescent="0.2">
      <c r="A130" s="110" t="s">
        <v>624</v>
      </c>
      <c r="B130" s="59"/>
      <c r="C130" s="72" t="s">
        <v>625</v>
      </c>
      <c r="D130" s="72" t="s">
        <v>626</v>
      </c>
      <c r="E130" s="85">
        <v>144</v>
      </c>
      <c r="F130" s="70">
        <v>0</v>
      </c>
      <c r="G130" s="70" t="s">
        <v>559</v>
      </c>
      <c r="H130" s="70">
        <v>11</v>
      </c>
      <c r="I130" s="70" t="s">
        <v>559</v>
      </c>
      <c r="J130" s="70">
        <v>17</v>
      </c>
      <c r="K130" s="52"/>
    </row>
    <row r="131" spans="1:11" x14ac:dyDescent="0.2">
      <c r="A131" s="107" t="s">
        <v>400</v>
      </c>
      <c r="B131" s="59" t="s">
        <v>401</v>
      </c>
      <c r="C131" s="18" t="s">
        <v>402</v>
      </c>
      <c r="D131" s="18" t="s">
        <v>403</v>
      </c>
      <c r="E131" s="85">
        <v>183</v>
      </c>
      <c r="F131" s="70">
        <v>0</v>
      </c>
      <c r="G131" s="70" t="s">
        <v>559</v>
      </c>
      <c r="H131" s="70">
        <v>7</v>
      </c>
      <c r="I131" s="70" t="s">
        <v>559</v>
      </c>
      <c r="J131" s="70">
        <v>52</v>
      </c>
      <c r="K131" s="52"/>
    </row>
    <row r="132" spans="1:11" x14ac:dyDescent="0.2">
      <c r="A132" s="114" t="s">
        <v>627</v>
      </c>
      <c r="B132" s="60">
        <v>1830</v>
      </c>
      <c r="C132" s="52" t="s">
        <v>628</v>
      </c>
      <c r="D132" s="52" t="s">
        <v>41</v>
      </c>
      <c r="E132" s="54">
        <v>222</v>
      </c>
      <c r="F132" s="70">
        <v>0</v>
      </c>
      <c r="G132" s="70" t="s">
        <v>559</v>
      </c>
      <c r="H132" s="70">
        <v>4</v>
      </c>
      <c r="I132" s="70" t="s">
        <v>559</v>
      </c>
      <c r="J132" s="70">
        <v>28</v>
      </c>
      <c r="K132" s="52"/>
    </row>
    <row r="133" spans="1:11" x14ac:dyDescent="0.2">
      <c r="A133" s="107" t="s">
        <v>404</v>
      </c>
      <c r="B133" s="60"/>
      <c r="C133" s="18" t="s">
        <v>405</v>
      </c>
      <c r="D133" s="18" t="s">
        <v>406</v>
      </c>
      <c r="E133" s="85">
        <v>291</v>
      </c>
      <c r="F133" s="70">
        <v>0</v>
      </c>
      <c r="G133" s="70" t="s">
        <v>559</v>
      </c>
      <c r="H133" s="70">
        <v>0</v>
      </c>
      <c r="I133" s="70" t="s">
        <v>559</v>
      </c>
      <c r="J133" s="70">
        <v>0</v>
      </c>
      <c r="K133" s="52"/>
    </row>
    <row r="134" spans="1:11" x14ac:dyDescent="0.2">
      <c r="A134" s="107" t="s">
        <v>411</v>
      </c>
      <c r="B134" s="59" t="s">
        <v>412</v>
      </c>
      <c r="C134" s="18" t="s">
        <v>413</v>
      </c>
      <c r="D134" s="18" t="s">
        <v>414</v>
      </c>
      <c r="E134" s="85">
        <v>264</v>
      </c>
      <c r="F134" s="70">
        <v>0</v>
      </c>
      <c r="G134" s="70" t="s">
        <v>559</v>
      </c>
      <c r="H134" s="71">
        <v>0</v>
      </c>
      <c r="I134" s="70" t="s">
        <v>559</v>
      </c>
      <c r="J134" s="70">
        <v>32</v>
      </c>
      <c r="K134" s="52"/>
    </row>
    <row r="135" spans="1:11" x14ac:dyDescent="0.2">
      <c r="A135" s="107" t="s">
        <v>420</v>
      </c>
      <c r="B135" s="59" t="s">
        <v>421</v>
      </c>
      <c r="C135" s="18" t="s">
        <v>422</v>
      </c>
      <c r="D135" s="18" t="s">
        <v>423</v>
      </c>
      <c r="E135" s="85">
        <v>159</v>
      </c>
      <c r="F135" s="70">
        <v>0</v>
      </c>
      <c r="G135" s="70" t="s">
        <v>559</v>
      </c>
      <c r="H135" s="70">
        <v>9</v>
      </c>
      <c r="I135" s="70" t="s">
        <v>559</v>
      </c>
      <c r="J135" s="70">
        <v>58</v>
      </c>
      <c r="K135" s="52"/>
    </row>
    <row r="136" spans="1:11" x14ac:dyDescent="0.2">
      <c r="A136" s="107" t="s">
        <v>424</v>
      </c>
      <c r="B136" s="59" t="s">
        <v>425</v>
      </c>
      <c r="C136" s="18" t="s">
        <v>426</v>
      </c>
      <c r="D136" s="18" t="s">
        <v>178</v>
      </c>
      <c r="E136" s="85">
        <v>219</v>
      </c>
      <c r="F136" s="70">
        <v>0</v>
      </c>
      <c r="G136" s="70" t="s">
        <v>559</v>
      </c>
      <c r="H136" s="70">
        <v>4</v>
      </c>
      <c r="I136" s="70" t="s">
        <v>559</v>
      </c>
      <c r="J136" s="70">
        <v>44</v>
      </c>
      <c r="K136" s="52"/>
    </row>
    <row r="137" spans="1:11" x14ac:dyDescent="0.2">
      <c r="A137" s="107" t="s">
        <v>427</v>
      </c>
      <c r="B137" s="59" t="s">
        <v>428</v>
      </c>
      <c r="C137" s="18" t="s">
        <v>429</v>
      </c>
      <c r="D137" s="18" t="s">
        <v>430</v>
      </c>
      <c r="E137" s="85">
        <v>102</v>
      </c>
      <c r="F137" s="70">
        <v>0</v>
      </c>
      <c r="G137" s="70" t="s">
        <v>559</v>
      </c>
      <c r="H137" s="70">
        <v>14</v>
      </c>
      <c r="I137" s="70" t="s">
        <v>559</v>
      </c>
      <c r="J137" s="70">
        <v>58</v>
      </c>
      <c r="K137" s="52"/>
    </row>
    <row r="138" spans="1:11" x14ac:dyDescent="0.2">
      <c r="A138" s="72" t="s">
        <v>629</v>
      </c>
      <c r="B138" s="59"/>
      <c r="C138" s="72" t="s">
        <v>630</v>
      </c>
      <c r="D138" s="72" t="s">
        <v>631</v>
      </c>
      <c r="E138" s="85">
        <v>141</v>
      </c>
      <c r="F138" s="70">
        <v>0</v>
      </c>
      <c r="G138" s="70" t="s">
        <v>559</v>
      </c>
      <c r="H138" s="70">
        <v>11</v>
      </c>
      <c r="I138" s="70" t="s">
        <v>559</v>
      </c>
      <c r="J138" s="70">
        <v>33</v>
      </c>
      <c r="K138" s="52"/>
    </row>
    <row r="139" spans="1:11" x14ac:dyDescent="0.2">
      <c r="A139" s="107" t="s">
        <v>435</v>
      </c>
      <c r="B139" s="59" t="s">
        <v>436</v>
      </c>
      <c r="C139" s="18" t="s">
        <v>437</v>
      </c>
      <c r="D139" s="18" t="s">
        <v>178</v>
      </c>
      <c r="E139" s="85">
        <v>210</v>
      </c>
      <c r="F139" s="70">
        <v>0</v>
      </c>
      <c r="G139" s="70" t="s">
        <v>559</v>
      </c>
      <c r="H139" s="70">
        <v>5</v>
      </c>
      <c r="I139" s="70" t="s">
        <v>559</v>
      </c>
      <c r="J139" s="70">
        <v>31</v>
      </c>
      <c r="K139" s="52"/>
    </row>
    <row r="140" spans="1:11" x14ac:dyDescent="0.2">
      <c r="A140" s="107" t="s">
        <v>438</v>
      </c>
      <c r="B140" s="59" t="s">
        <v>439</v>
      </c>
      <c r="C140" s="18" t="s">
        <v>440</v>
      </c>
      <c r="D140" s="18" t="s">
        <v>132</v>
      </c>
      <c r="E140" s="85">
        <v>270</v>
      </c>
      <c r="F140" s="70">
        <v>0</v>
      </c>
      <c r="G140" s="70" t="s">
        <v>559</v>
      </c>
      <c r="H140" s="71">
        <v>0</v>
      </c>
      <c r="I140" s="70" t="s">
        <v>559</v>
      </c>
      <c r="J140" s="70">
        <v>16</v>
      </c>
      <c r="K140" s="52"/>
    </row>
    <row r="141" spans="1:11" x14ac:dyDescent="0.2">
      <c r="A141" s="112" t="s">
        <v>725</v>
      </c>
      <c r="B141" s="116"/>
      <c r="C141" s="82" t="s">
        <v>727</v>
      </c>
      <c r="D141" s="82" t="s">
        <v>726</v>
      </c>
      <c r="E141" s="52">
        <v>174</v>
      </c>
      <c r="F141" s="52">
        <v>0</v>
      </c>
      <c r="G141" s="70" t="s">
        <v>559</v>
      </c>
      <c r="H141" s="52">
        <v>8</v>
      </c>
      <c r="I141" s="70" t="s">
        <v>559</v>
      </c>
      <c r="J141" s="52">
        <v>40</v>
      </c>
      <c r="K141" s="52"/>
    </row>
    <row r="142" spans="1:11" x14ac:dyDescent="0.2">
      <c r="A142" s="107" t="s">
        <v>441</v>
      </c>
      <c r="B142" s="60">
        <v>51</v>
      </c>
      <c r="C142" s="18" t="s">
        <v>442</v>
      </c>
      <c r="D142" s="18" t="s">
        <v>443</v>
      </c>
      <c r="E142" s="85">
        <v>87</v>
      </c>
      <c r="F142" s="70">
        <v>0</v>
      </c>
      <c r="G142" s="70" t="s">
        <v>559</v>
      </c>
      <c r="H142" s="70">
        <v>16</v>
      </c>
      <c r="I142" s="70" t="s">
        <v>559</v>
      </c>
      <c r="J142" s="70">
        <v>17</v>
      </c>
      <c r="K142" s="52"/>
    </row>
    <row r="143" spans="1:11" x14ac:dyDescent="0.2">
      <c r="A143" s="108" t="s">
        <v>658</v>
      </c>
      <c r="B143" s="92"/>
      <c r="C143" s="86" t="s">
        <v>659</v>
      </c>
      <c r="D143" s="86" t="s">
        <v>65</v>
      </c>
      <c r="E143" s="88">
        <v>192</v>
      </c>
      <c r="F143" s="70">
        <v>0</v>
      </c>
      <c r="G143" s="70" t="s">
        <v>559</v>
      </c>
      <c r="H143" s="70">
        <v>7</v>
      </c>
      <c r="I143" s="70" t="s">
        <v>559</v>
      </c>
      <c r="J143" s="70">
        <v>5</v>
      </c>
      <c r="K143" s="52"/>
    </row>
    <row r="144" spans="1:11" x14ac:dyDescent="0.2">
      <c r="A144" s="112" t="s">
        <v>700</v>
      </c>
      <c r="B144">
        <v>14277</v>
      </c>
      <c r="C144" s="82" t="s">
        <v>701</v>
      </c>
      <c r="D144" s="82" t="s">
        <v>702</v>
      </c>
      <c r="E144" s="116">
        <v>198</v>
      </c>
      <c r="F144" s="122">
        <v>0</v>
      </c>
      <c r="G144" s="100" t="s">
        <v>559</v>
      </c>
      <c r="H144" s="122">
        <v>6</v>
      </c>
      <c r="I144" s="100" t="s">
        <v>559</v>
      </c>
      <c r="J144" s="122">
        <v>34</v>
      </c>
      <c r="K144" s="52"/>
    </row>
    <row r="145" spans="1:11" x14ac:dyDescent="0.2">
      <c r="A145" s="112" t="s">
        <v>703</v>
      </c>
      <c r="B145">
        <v>14277</v>
      </c>
      <c r="C145" s="82" t="s">
        <v>701</v>
      </c>
      <c r="D145" s="82" t="s">
        <v>702</v>
      </c>
      <c r="E145" s="116">
        <v>198</v>
      </c>
      <c r="F145" s="122">
        <v>0</v>
      </c>
      <c r="G145" s="100" t="s">
        <v>559</v>
      </c>
      <c r="H145" s="122">
        <v>6</v>
      </c>
      <c r="I145" s="100" t="s">
        <v>559</v>
      </c>
      <c r="J145" s="122">
        <v>34</v>
      </c>
      <c r="K145" s="52"/>
    </row>
    <row r="146" spans="1:11" x14ac:dyDescent="0.2">
      <c r="A146" s="107" t="s">
        <v>454</v>
      </c>
      <c r="B146" s="60">
        <v>51678</v>
      </c>
      <c r="C146" s="51" t="s">
        <v>576</v>
      </c>
      <c r="D146" s="18" t="s">
        <v>456</v>
      </c>
      <c r="E146" s="85">
        <v>78</v>
      </c>
      <c r="F146" s="70">
        <v>0</v>
      </c>
      <c r="G146" s="70" t="s">
        <v>559</v>
      </c>
      <c r="H146" s="70">
        <v>17</v>
      </c>
      <c r="I146" s="70" t="s">
        <v>559</v>
      </c>
      <c r="J146" s="70">
        <v>4</v>
      </c>
      <c r="K146" s="52"/>
    </row>
    <row r="147" spans="1:11" x14ac:dyDescent="0.2">
      <c r="A147" s="107" t="s">
        <v>459</v>
      </c>
      <c r="B147" s="60"/>
      <c r="C147" s="18" t="s">
        <v>460</v>
      </c>
      <c r="D147" s="18" t="s">
        <v>461</v>
      </c>
      <c r="E147" s="85">
        <v>180</v>
      </c>
      <c r="F147" s="70">
        <v>0</v>
      </c>
      <c r="G147" s="70" t="s">
        <v>559</v>
      </c>
      <c r="H147" s="70">
        <v>8</v>
      </c>
      <c r="I147" s="70" t="s">
        <v>559</v>
      </c>
      <c r="J147" s="70">
        <v>8</v>
      </c>
      <c r="K147" s="52"/>
    </row>
    <row r="148" spans="1:11" x14ac:dyDescent="0.2">
      <c r="A148" s="107" t="s">
        <v>462</v>
      </c>
      <c r="B148" s="59" t="s">
        <v>463</v>
      </c>
      <c r="C148" s="18" t="s">
        <v>464</v>
      </c>
      <c r="D148" s="18" t="s">
        <v>465</v>
      </c>
      <c r="E148" s="85">
        <v>117</v>
      </c>
      <c r="F148" s="70">
        <v>0</v>
      </c>
      <c r="G148" s="70" t="s">
        <v>559</v>
      </c>
      <c r="H148" s="70">
        <v>13</v>
      </c>
      <c r="I148" s="70" t="s">
        <v>559</v>
      </c>
      <c r="J148" s="70">
        <v>39</v>
      </c>
      <c r="K148" s="52"/>
    </row>
    <row r="149" spans="1:11" x14ac:dyDescent="0.2">
      <c r="A149" s="107" t="s">
        <v>466</v>
      </c>
      <c r="B149" s="60"/>
      <c r="C149" s="18" t="s">
        <v>467</v>
      </c>
      <c r="D149" s="18" t="s">
        <v>468</v>
      </c>
      <c r="E149" s="99">
        <v>120</v>
      </c>
      <c r="F149" s="70">
        <v>0</v>
      </c>
      <c r="G149" s="70" t="s">
        <v>559</v>
      </c>
      <c r="H149" s="70">
        <v>14</v>
      </c>
      <c r="I149" s="70" t="s">
        <v>559</v>
      </c>
      <c r="J149" s="70">
        <v>45</v>
      </c>
      <c r="K149" s="52"/>
    </row>
    <row r="150" spans="1:11" x14ac:dyDescent="0.2">
      <c r="A150" s="107" t="s">
        <v>469</v>
      </c>
      <c r="B150" s="60"/>
      <c r="C150" s="18" t="s">
        <v>472</v>
      </c>
      <c r="D150" s="82" t="s">
        <v>635</v>
      </c>
      <c r="E150" s="83" t="s">
        <v>597</v>
      </c>
      <c r="F150" s="70"/>
      <c r="G150" s="70" t="s">
        <v>559</v>
      </c>
      <c r="H150" s="70"/>
      <c r="I150" s="70" t="s">
        <v>559</v>
      </c>
      <c r="J150" s="70"/>
      <c r="K150" s="52"/>
    </row>
    <row r="151" spans="1:11" x14ac:dyDescent="0.2">
      <c r="A151" s="112" t="s">
        <v>679</v>
      </c>
      <c r="B151" s="60">
        <v>15339</v>
      </c>
      <c r="C151" s="72" t="s">
        <v>710</v>
      </c>
      <c r="D151" s="72" t="s">
        <v>711</v>
      </c>
      <c r="E151" s="85">
        <v>129</v>
      </c>
      <c r="F151" s="70">
        <v>0</v>
      </c>
      <c r="G151" s="70" t="s">
        <v>559</v>
      </c>
      <c r="H151" s="70">
        <v>12</v>
      </c>
      <c r="I151" s="70" t="s">
        <v>559</v>
      </c>
      <c r="J151" s="70">
        <v>36</v>
      </c>
      <c r="K151" s="52"/>
    </row>
    <row r="152" spans="1:11" x14ac:dyDescent="0.2">
      <c r="A152" s="107" t="s">
        <v>477</v>
      </c>
      <c r="B152" s="59">
        <v>83093</v>
      </c>
      <c r="C152" s="18" t="s">
        <v>479</v>
      </c>
      <c r="D152" s="82" t="s">
        <v>636</v>
      </c>
      <c r="E152" s="83">
        <v>81</v>
      </c>
      <c r="F152" s="70">
        <v>0</v>
      </c>
      <c r="G152" s="70" t="s">
        <v>559</v>
      </c>
      <c r="H152" s="70">
        <v>15</v>
      </c>
      <c r="I152" s="70" t="s">
        <v>559</v>
      </c>
      <c r="J152" s="70">
        <v>41</v>
      </c>
      <c r="K152" s="52"/>
    </row>
    <row r="153" spans="1:11" x14ac:dyDescent="0.2">
      <c r="A153" s="107" t="s">
        <v>480</v>
      </c>
      <c r="B153" s="60">
        <v>11448</v>
      </c>
      <c r="C153" s="18" t="s">
        <v>481</v>
      </c>
      <c r="D153" s="18" t="s">
        <v>195</v>
      </c>
      <c r="E153" s="85">
        <v>174</v>
      </c>
      <c r="F153" s="70">
        <v>0</v>
      </c>
      <c r="G153" s="70" t="s">
        <v>559</v>
      </c>
      <c r="H153" s="70">
        <v>8</v>
      </c>
      <c r="I153" s="70" t="s">
        <v>559</v>
      </c>
      <c r="J153" s="70">
        <v>40</v>
      </c>
      <c r="K153" s="52"/>
    </row>
    <row r="154" spans="1:11" x14ac:dyDescent="0.2">
      <c r="A154" s="107" t="s">
        <v>482</v>
      </c>
      <c r="B154" s="59" t="s">
        <v>483</v>
      </c>
      <c r="C154" s="18" t="s">
        <v>3</v>
      </c>
      <c r="D154" s="51" t="s">
        <v>579</v>
      </c>
      <c r="E154" s="93" t="s">
        <v>597</v>
      </c>
      <c r="F154" s="70"/>
      <c r="G154" s="70" t="s">
        <v>559</v>
      </c>
      <c r="H154" s="70"/>
      <c r="I154" s="70" t="s">
        <v>559</v>
      </c>
      <c r="J154" s="70"/>
      <c r="K154" s="52"/>
    </row>
    <row r="155" spans="1:11" x14ac:dyDescent="0.2">
      <c r="A155" s="107" t="s">
        <v>488</v>
      </c>
      <c r="B155" s="59" t="s">
        <v>489</v>
      </c>
      <c r="C155" s="18" t="s">
        <v>490</v>
      </c>
      <c r="D155" s="18" t="s">
        <v>491</v>
      </c>
      <c r="E155" s="85">
        <v>138</v>
      </c>
      <c r="F155" s="70">
        <v>0</v>
      </c>
      <c r="G155" s="70" t="s">
        <v>559</v>
      </c>
      <c r="H155" s="70">
        <v>11</v>
      </c>
      <c r="I155" s="70" t="s">
        <v>559</v>
      </c>
      <c r="J155" s="70">
        <v>49</v>
      </c>
      <c r="K155" s="52"/>
    </row>
    <row r="156" spans="1:11" ht="13.5" customHeight="1" x14ac:dyDescent="0.2">
      <c r="A156" s="109" t="s">
        <v>637</v>
      </c>
      <c r="B156" s="59">
        <v>5434</v>
      </c>
      <c r="C156" s="82" t="s">
        <v>638</v>
      </c>
      <c r="D156" s="82" t="s">
        <v>639</v>
      </c>
      <c r="E156" s="85">
        <v>183</v>
      </c>
      <c r="F156" s="70">
        <v>0</v>
      </c>
      <c r="G156" s="70" t="s">
        <v>559</v>
      </c>
      <c r="H156" s="70">
        <v>7</v>
      </c>
      <c r="I156" s="70" t="s">
        <v>559</v>
      </c>
      <c r="J156" s="70">
        <v>52</v>
      </c>
      <c r="K156" s="52"/>
    </row>
    <row r="157" spans="1:11" x14ac:dyDescent="0.2">
      <c r="A157" s="107" t="s">
        <v>492</v>
      </c>
      <c r="B157" s="60"/>
      <c r="C157" s="18" t="s">
        <v>493</v>
      </c>
      <c r="D157" s="18" t="s">
        <v>494</v>
      </c>
      <c r="E157" s="85">
        <v>108</v>
      </c>
      <c r="F157" s="70">
        <v>0</v>
      </c>
      <c r="G157" s="70" t="s">
        <v>559</v>
      </c>
      <c r="H157" s="70">
        <v>14</v>
      </c>
      <c r="I157" s="70" t="s">
        <v>559</v>
      </c>
      <c r="J157" s="70">
        <v>26</v>
      </c>
      <c r="K157" s="52"/>
    </row>
    <row r="158" spans="1:11" x14ac:dyDescent="0.2">
      <c r="A158" s="107" t="s">
        <v>495</v>
      </c>
      <c r="B158" s="60"/>
      <c r="C158" s="18" t="s">
        <v>496</v>
      </c>
      <c r="D158" s="18" t="s">
        <v>497</v>
      </c>
      <c r="E158" s="85">
        <v>72</v>
      </c>
      <c r="F158" s="70">
        <v>0</v>
      </c>
      <c r="G158" s="70" t="s">
        <v>559</v>
      </c>
      <c r="H158" s="70">
        <v>17</v>
      </c>
      <c r="I158" s="70" t="s">
        <v>559</v>
      </c>
      <c r="J158" s="70">
        <v>35</v>
      </c>
      <c r="K158" s="52"/>
    </row>
    <row r="159" spans="1:11" x14ac:dyDescent="0.2">
      <c r="A159" s="108" t="s">
        <v>660</v>
      </c>
      <c r="B159" s="92">
        <v>60480</v>
      </c>
      <c r="C159" s="87" t="s">
        <v>733</v>
      </c>
      <c r="D159" s="86" t="s">
        <v>734</v>
      </c>
      <c r="E159" s="88">
        <v>138</v>
      </c>
      <c r="F159" s="70">
        <v>0</v>
      </c>
      <c r="G159" s="70" t="s">
        <v>559</v>
      </c>
      <c r="H159" s="70">
        <v>11</v>
      </c>
      <c r="I159" s="70" t="s">
        <v>559</v>
      </c>
      <c r="J159" s="70">
        <v>49</v>
      </c>
      <c r="K159" s="52"/>
    </row>
    <row r="160" spans="1:11" x14ac:dyDescent="0.2">
      <c r="A160" s="107" t="s">
        <v>498</v>
      </c>
      <c r="B160" s="59">
        <v>25334</v>
      </c>
      <c r="C160" s="82" t="s">
        <v>730</v>
      </c>
      <c r="D160" s="82" t="s">
        <v>731</v>
      </c>
      <c r="E160" s="83">
        <v>150</v>
      </c>
      <c r="F160" s="70">
        <v>0</v>
      </c>
      <c r="G160" s="70" t="s">
        <v>559</v>
      </c>
      <c r="H160" s="70">
        <v>10</v>
      </c>
      <c r="I160" s="70" t="s">
        <v>559</v>
      </c>
      <c r="J160" s="70">
        <v>46</v>
      </c>
      <c r="K160" s="52"/>
    </row>
    <row r="161" spans="1:11" x14ac:dyDescent="0.2">
      <c r="A161" s="107" t="s">
        <v>501</v>
      </c>
      <c r="B161" s="60"/>
      <c r="C161" s="18" t="s">
        <v>502</v>
      </c>
      <c r="D161" s="18" t="s">
        <v>47</v>
      </c>
      <c r="E161" s="85">
        <v>132</v>
      </c>
      <c r="F161" s="70">
        <v>0</v>
      </c>
      <c r="G161" s="70" t="s">
        <v>559</v>
      </c>
      <c r="H161" s="70">
        <v>12</v>
      </c>
      <c r="I161" s="70" t="s">
        <v>559</v>
      </c>
      <c r="J161" s="70">
        <v>20</v>
      </c>
      <c r="K161" s="52"/>
    </row>
    <row r="162" spans="1:11" x14ac:dyDescent="0.2">
      <c r="A162" s="107" t="s">
        <v>515</v>
      </c>
      <c r="B162" s="59" t="s">
        <v>516</v>
      </c>
      <c r="C162" s="18" t="s">
        <v>517</v>
      </c>
      <c r="D162" s="18" t="s">
        <v>47</v>
      </c>
      <c r="E162" s="85">
        <v>159</v>
      </c>
      <c r="F162" s="70">
        <v>0</v>
      </c>
      <c r="G162" s="70" t="s">
        <v>559</v>
      </c>
      <c r="H162" s="70">
        <v>9</v>
      </c>
      <c r="I162" s="70" t="s">
        <v>559</v>
      </c>
      <c r="J162" s="70">
        <v>58</v>
      </c>
      <c r="K162" s="52"/>
    </row>
    <row r="163" spans="1:11" x14ac:dyDescent="0.2">
      <c r="A163" s="112" t="s">
        <v>728</v>
      </c>
      <c r="B163" s="52">
        <v>10102</v>
      </c>
      <c r="C163" s="82" t="s">
        <v>738</v>
      </c>
      <c r="D163" s="82" t="s">
        <v>739</v>
      </c>
      <c r="E163" s="52">
        <v>72</v>
      </c>
      <c r="F163" s="52">
        <v>0</v>
      </c>
      <c r="G163" s="70" t="s">
        <v>559</v>
      </c>
      <c r="H163" s="52">
        <v>17</v>
      </c>
      <c r="I163" s="70" t="s">
        <v>559</v>
      </c>
      <c r="J163" s="52">
        <v>35</v>
      </c>
      <c r="K163" s="52"/>
    </row>
    <row r="164" spans="1:11" x14ac:dyDescent="0.2">
      <c r="A164" s="107" t="s">
        <v>518</v>
      </c>
      <c r="B164" s="90" t="s">
        <v>563</v>
      </c>
      <c r="C164" s="84" t="s">
        <v>641</v>
      </c>
      <c r="D164" s="82" t="s">
        <v>642</v>
      </c>
      <c r="E164" s="83">
        <v>141</v>
      </c>
      <c r="F164" s="70">
        <v>0</v>
      </c>
      <c r="G164" s="70" t="s">
        <v>559</v>
      </c>
      <c r="H164" s="70">
        <v>11</v>
      </c>
      <c r="I164" s="70" t="s">
        <v>559</v>
      </c>
      <c r="J164" s="70">
        <v>33</v>
      </c>
      <c r="K164" s="52"/>
    </row>
    <row r="165" spans="1:11" x14ac:dyDescent="0.2">
      <c r="A165" s="112" t="s">
        <v>678</v>
      </c>
      <c r="B165" s="60"/>
      <c r="C165" s="82"/>
      <c r="D165" s="82" t="s">
        <v>716</v>
      </c>
      <c r="E165" s="85">
        <v>93</v>
      </c>
      <c r="F165" s="70">
        <v>0</v>
      </c>
      <c r="G165" s="70"/>
      <c r="H165" s="70">
        <v>15</v>
      </c>
      <c r="I165" s="70"/>
      <c r="J165" s="70">
        <v>45</v>
      </c>
      <c r="K165" s="52"/>
    </row>
    <row r="166" spans="1:11" x14ac:dyDescent="0.2">
      <c r="A166" s="107" t="s">
        <v>521</v>
      </c>
      <c r="B166" s="60">
        <v>15797</v>
      </c>
      <c r="C166" s="82" t="s">
        <v>643</v>
      </c>
      <c r="D166" s="18" t="s">
        <v>522</v>
      </c>
      <c r="E166" s="85">
        <v>225</v>
      </c>
      <c r="F166" s="70">
        <v>0</v>
      </c>
      <c r="G166" s="70" t="s">
        <v>559</v>
      </c>
      <c r="H166" s="70">
        <v>4</v>
      </c>
      <c r="I166" s="70" t="s">
        <v>559</v>
      </c>
      <c r="J166" s="70">
        <v>12</v>
      </c>
      <c r="K166" s="52"/>
    </row>
    <row r="167" spans="1:11" x14ac:dyDescent="0.2">
      <c r="A167" s="112" t="s">
        <v>695</v>
      </c>
      <c r="B167" s="60"/>
      <c r="C167" s="82" t="s">
        <v>696</v>
      </c>
      <c r="D167" s="82" t="s">
        <v>697</v>
      </c>
      <c r="E167" s="85">
        <v>231</v>
      </c>
      <c r="F167" s="70">
        <v>0</v>
      </c>
      <c r="G167" s="70" t="s">
        <v>559</v>
      </c>
      <c r="H167" s="70">
        <v>3</v>
      </c>
      <c r="I167" s="70" t="s">
        <v>559</v>
      </c>
      <c r="J167" s="70">
        <v>41</v>
      </c>
      <c r="K167" s="52"/>
    </row>
    <row r="168" spans="1:11" x14ac:dyDescent="0.2">
      <c r="A168" s="107" t="s">
        <v>530</v>
      </c>
      <c r="B168" s="60"/>
      <c r="C168" s="18" t="s">
        <v>531</v>
      </c>
      <c r="D168" s="18" t="s">
        <v>532</v>
      </c>
      <c r="E168" s="85">
        <v>195</v>
      </c>
      <c r="F168" s="70">
        <v>0</v>
      </c>
      <c r="G168" s="70" t="s">
        <v>559</v>
      </c>
      <c r="H168" s="70">
        <v>6</v>
      </c>
      <c r="I168" s="70" t="s">
        <v>559</v>
      </c>
      <c r="J168" s="70">
        <v>49</v>
      </c>
      <c r="K168" s="52"/>
    </row>
    <row r="169" spans="1:11" x14ac:dyDescent="0.2">
      <c r="A169" s="107" t="s">
        <v>533</v>
      </c>
      <c r="B169" s="59" t="s">
        <v>534</v>
      </c>
      <c r="C169" s="18" t="s">
        <v>535</v>
      </c>
      <c r="D169" s="18" t="s">
        <v>536</v>
      </c>
      <c r="E169" s="118">
        <v>174</v>
      </c>
      <c r="F169" s="70">
        <v>0</v>
      </c>
      <c r="G169" s="70" t="s">
        <v>559</v>
      </c>
      <c r="H169" s="70">
        <v>8</v>
      </c>
      <c r="I169" s="70" t="s">
        <v>559</v>
      </c>
      <c r="J169" s="119">
        <v>40</v>
      </c>
    </row>
    <row r="170" spans="1:11" ht="12.75" customHeight="1" x14ac:dyDescent="0.2">
      <c r="A170" s="107" t="s">
        <v>537</v>
      </c>
      <c r="B170" s="59" t="s">
        <v>538</v>
      </c>
      <c r="C170" s="18" t="s">
        <v>539</v>
      </c>
      <c r="D170" s="51" t="s">
        <v>216</v>
      </c>
      <c r="E170" s="85">
        <v>72</v>
      </c>
      <c r="F170" s="70">
        <v>0</v>
      </c>
      <c r="G170" s="70" t="s">
        <v>559</v>
      </c>
      <c r="H170" s="70">
        <v>17</v>
      </c>
      <c r="I170" s="70" t="s">
        <v>559</v>
      </c>
      <c r="J170" s="70">
        <v>35</v>
      </c>
    </row>
    <row r="171" spans="1:11" x14ac:dyDescent="0.2">
      <c r="A171" s="109" t="s">
        <v>644</v>
      </c>
      <c r="B171" s="60"/>
      <c r="C171" s="82" t="s">
        <v>645</v>
      </c>
      <c r="D171" s="82" t="s">
        <v>175</v>
      </c>
      <c r="E171" s="85">
        <v>72</v>
      </c>
      <c r="F171" s="70">
        <v>0</v>
      </c>
      <c r="G171" s="70" t="s">
        <v>559</v>
      </c>
      <c r="H171" s="70">
        <v>17</v>
      </c>
      <c r="I171" s="70" t="s">
        <v>559</v>
      </c>
      <c r="J171" s="70">
        <v>35</v>
      </c>
    </row>
    <row r="172" spans="1:11" x14ac:dyDescent="0.2">
      <c r="A172" s="107" t="s">
        <v>541</v>
      </c>
      <c r="B172" s="60">
        <v>43504</v>
      </c>
      <c r="C172" s="18" t="s">
        <v>542</v>
      </c>
      <c r="D172" s="18" t="s">
        <v>175</v>
      </c>
      <c r="E172" s="85">
        <v>72</v>
      </c>
      <c r="F172" s="70">
        <v>0</v>
      </c>
      <c r="G172" s="70" t="s">
        <v>559</v>
      </c>
      <c r="H172" s="70">
        <v>17</v>
      </c>
      <c r="I172" s="70" t="s">
        <v>559</v>
      </c>
      <c r="J172" s="70">
        <v>35</v>
      </c>
    </row>
    <row r="173" spans="1:11" x14ac:dyDescent="0.2">
      <c r="A173" s="110" t="s">
        <v>646</v>
      </c>
      <c r="B173" s="59"/>
      <c r="C173" s="72" t="s">
        <v>647</v>
      </c>
      <c r="D173" s="72" t="s">
        <v>648</v>
      </c>
      <c r="E173" s="89" t="s">
        <v>597</v>
      </c>
      <c r="F173" s="70"/>
      <c r="G173" s="70" t="s">
        <v>559</v>
      </c>
      <c r="H173" s="70"/>
      <c r="I173" s="70" t="s">
        <v>559</v>
      </c>
      <c r="J173" s="70"/>
    </row>
    <row r="174" spans="1:11" x14ac:dyDescent="0.2">
      <c r="A174" s="107" t="s">
        <v>547</v>
      </c>
      <c r="B174" s="60"/>
      <c r="C174" s="94" t="s">
        <v>649</v>
      </c>
      <c r="D174" s="18" t="s">
        <v>132</v>
      </c>
      <c r="E174" s="85">
        <v>273</v>
      </c>
      <c r="F174" s="70">
        <v>0</v>
      </c>
      <c r="G174" s="70" t="s">
        <v>559</v>
      </c>
      <c r="H174" s="70">
        <v>0</v>
      </c>
      <c r="I174" s="70" t="s">
        <v>559</v>
      </c>
      <c r="J174" s="70">
        <v>3</v>
      </c>
    </row>
    <row r="175" spans="1:11" x14ac:dyDescent="0.2">
      <c r="A175" s="117" t="s">
        <v>698</v>
      </c>
      <c r="B175" s="60"/>
      <c r="C175" s="84" t="s">
        <v>597</v>
      </c>
      <c r="D175" s="84" t="s">
        <v>699</v>
      </c>
      <c r="E175" s="85">
        <v>231</v>
      </c>
      <c r="F175" s="70">
        <v>0</v>
      </c>
      <c r="G175" s="70" t="s">
        <v>559</v>
      </c>
      <c r="H175" s="70">
        <v>3</v>
      </c>
      <c r="I175" s="70" t="s">
        <v>559</v>
      </c>
      <c r="J175" s="70">
        <v>41</v>
      </c>
    </row>
    <row r="176" spans="1:11" ht="12.75" customHeight="1" x14ac:dyDescent="0.25">
      <c r="A176" s="109" t="s">
        <v>650</v>
      </c>
      <c r="B176" s="90">
        <v>2124</v>
      </c>
      <c r="C176" s="72" t="s">
        <v>651</v>
      </c>
      <c r="D176" s="72" t="s">
        <v>652</v>
      </c>
      <c r="E176" s="85">
        <v>114</v>
      </c>
      <c r="F176" s="70">
        <v>0</v>
      </c>
      <c r="G176" s="70" t="s">
        <v>559</v>
      </c>
      <c r="H176" s="70">
        <v>13</v>
      </c>
      <c r="I176" s="70" t="s">
        <v>559</v>
      </c>
      <c r="J176" s="49">
        <v>55</v>
      </c>
    </row>
    <row r="177" spans="1:11" x14ac:dyDescent="0.2">
      <c r="A177" s="82" t="s">
        <v>735</v>
      </c>
      <c r="B177" s="52">
        <v>78</v>
      </c>
      <c r="C177" s="72" t="s">
        <v>736</v>
      </c>
      <c r="D177" s="82" t="s">
        <v>737</v>
      </c>
      <c r="E177" s="69">
        <v>102</v>
      </c>
      <c r="F177" s="70">
        <v>0</v>
      </c>
      <c r="G177" s="70" t="s">
        <v>559</v>
      </c>
      <c r="H177" s="70">
        <v>15</v>
      </c>
      <c r="I177" s="52"/>
      <c r="J177" s="70">
        <v>2</v>
      </c>
    </row>
    <row r="178" spans="1:11" x14ac:dyDescent="0.2">
      <c r="A178" s="82"/>
      <c r="B178" s="52"/>
      <c r="C178" s="82"/>
      <c r="D178" s="82"/>
      <c r="E178" s="52"/>
      <c r="F178" s="52"/>
      <c r="G178" s="52"/>
      <c r="H178" s="52"/>
      <c r="I178" s="52"/>
      <c r="J178" s="52"/>
    </row>
    <row r="179" spans="1:11" x14ac:dyDescent="0.2">
      <c r="A179" s="82"/>
      <c r="C179" s="82"/>
      <c r="D179" s="82"/>
    </row>
    <row r="180" spans="1:11" ht="13.5" x14ac:dyDescent="0.25">
      <c r="A180" s="53" t="s">
        <v>564</v>
      </c>
      <c r="B180" s="60"/>
      <c r="C180" s="52"/>
      <c r="D180" s="18"/>
      <c r="E180" s="18"/>
      <c r="F180" s="18"/>
      <c r="G180" s="49"/>
      <c r="H180" s="50"/>
      <c r="I180" s="49"/>
      <c r="J180" s="50"/>
      <c r="K180" s="49"/>
    </row>
    <row r="181" spans="1:11" ht="13.5" x14ac:dyDescent="0.25">
      <c r="A181" s="53" t="s">
        <v>565</v>
      </c>
      <c r="B181" s="60"/>
      <c r="C181" s="52"/>
      <c r="D181" s="18"/>
      <c r="E181" s="18"/>
      <c r="F181" s="18"/>
      <c r="G181" s="49"/>
      <c r="H181" s="50"/>
      <c r="I181" s="49"/>
      <c r="J181" s="50"/>
      <c r="K181" s="49"/>
    </row>
    <row r="182" spans="1:11" ht="13.5" x14ac:dyDescent="0.25">
      <c r="A182" s="53"/>
      <c r="B182" s="60"/>
      <c r="C182" s="52"/>
      <c r="D182" s="18"/>
      <c r="E182" s="18"/>
      <c r="F182" s="18"/>
      <c r="G182" s="49"/>
      <c r="H182" s="50"/>
      <c r="I182" s="49"/>
      <c r="J182" s="50"/>
      <c r="K182" s="49"/>
    </row>
    <row r="183" spans="1:11" ht="13.5" x14ac:dyDescent="0.25">
      <c r="A183" s="48" t="s">
        <v>566</v>
      </c>
      <c r="B183" s="60"/>
      <c r="C183" s="52"/>
      <c r="D183" s="18"/>
      <c r="E183" s="18"/>
      <c r="F183" s="18"/>
      <c r="G183" s="49"/>
      <c r="H183" s="50"/>
      <c r="I183" s="49"/>
      <c r="J183" s="50"/>
      <c r="K183" s="49"/>
    </row>
    <row r="184" spans="1:11" ht="13.5" x14ac:dyDescent="0.25">
      <c r="A184" s="48" t="s">
        <v>577</v>
      </c>
      <c r="B184" s="60"/>
      <c r="C184" s="52"/>
      <c r="D184" s="18"/>
      <c r="E184" s="18"/>
      <c r="F184" s="18"/>
      <c r="G184" s="49"/>
      <c r="H184" s="50"/>
      <c r="I184" s="49"/>
      <c r="J184" s="50"/>
      <c r="K184" s="49"/>
    </row>
    <row r="185" spans="1:11" ht="13.5" x14ac:dyDescent="0.25">
      <c r="A185" s="48" t="s">
        <v>578</v>
      </c>
      <c r="B185" s="60"/>
      <c r="C185" s="52"/>
      <c r="D185" s="18"/>
      <c r="E185" s="18"/>
      <c r="F185" s="18"/>
      <c r="G185" s="49"/>
      <c r="H185" s="50"/>
      <c r="I185" s="49"/>
      <c r="J185" s="50"/>
      <c r="K185" s="49"/>
    </row>
    <row r="186" spans="1:11" ht="13.5" x14ac:dyDescent="0.25">
      <c r="A186" s="48" t="s">
        <v>569</v>
      </c>
      <c r="B186" s="60"/>
      <c r="C186" s="52"/>
      <c r="D186" s="18"/>
      <c r="E186" s="18"/>
      <c r="F186" s="18"/>
      <c r="G186" s="49"/>
      <c r="H186" s="50"/>
      <c r="I186" s="49"/>
      <c r="J186" s="50"/>
      <c r="K186" s="49"/>
    </row>
    <row r="187" spans="1:11" ht="13.5" x14ac:dyDescent="0.25">
      <c r="A187" s="48" t="s">
        <v>653</v>
      </c>
      <c r="B187" s="60"/>
      <c r="C187" s="52"/>
      <c r="D187" s="52"/>
      <c r="E187" s="52"/>
      <c r="F187" s="52"/>
      <c r="G187" s="52"/>
      <c r="H187" s="52"/>
      <c r="I187" s="52"/>
      <c r="J187" s="52"/>
      <c r="K187" s="52"/>
    </row>
    <row r="188" spans="1:11" ht="13.5" x14ac:dyDescent="0.25">
      <c r="A188" s="48"/>
      <c r="B188" s="60"/>
      <c r="C188" s="52"/>
      <c r="D188" s="52"/>
      <c r="E188" s="52"/>
      <c r="F188" s="52"/>
      <c r="G188" s="52"/>
      <c r="H188" s="52"/>
      <c r="I188" s="52"/>
      <c r="J188" s="52"/>
      <c r="K188" s="52"/>
    </row>
    <row r="189" spans="1:11" ht="13.5" x14ac:dyDescent="0.25">
      <c r="A189" s="48"/>
      <c r="B189" s="60"/>
      <c r="C189" s="52"/>
      <c r="D189" s="52"/>
      <c r="E189" s="52"/>
      <c r="F189" s="52"/>
      <c r="G189" s="52"/>
      <c r="H189" s="52"/>
      <c r="I189" s="52"/>
      <c r="J189" s="52"/>
      <c r="K189" s="52"/>
    </row>
    <row r="190" spans="1:11" x14ac:dyDescent="0.2">
      <c r="A190" s="6"/>
      <c r="B190" s="57"/>
      <c r="C190" s="6"/>
      <c r="D190" s="33" t="s">
        <v>554</v>
      </c>
      <c r="E190" s="34"/>
      <c r="F190" s="6"/>
      <c r="G190" s="186" t="s">
        <v>548</v>
      </c>
      <c r="H190" s="186"/>
      <c r="I190" s="186"/>
      <c r="J190" s="186"/>
      <c r="K190" s="186"/>
    </row>
    <row r="191" spans="1:11" ht="13.5" thickBot="1" x14ac:dyDescent="0.25">
      <c r="A191" s="36" t="s">
        <v>555</v>
      </c>
      <c r="B191" s="58" t="s">
        <v>553</v>
      </c>
      <c r="C191" s="37" t="s">
        <v>557</v>
      </c>
      <c r="D191" s="36" t="s">
        <v>558</v>
      </c>
      <c r="E191" s="38" t="s">
        <v>549</v>
      </c>
      <c r="F191" s="39"/>
      <c r="G191" s="40" t="s">
        <v>550</v>
      </c>
      <c r="H191" s="41"/>
      <c r="I191" s="40" t="s">
        <v>551</v>
      </c>
      <c r="J191" s="41"/>
      <c r="K191" s="40" t="s">
        <v>552</v>
      </c>
    </row>
    <row r="192" spans="1:11" ht="13.5" x14ac:dyDescent="0.25">
      <c r="A192" s="65"/>
      <c r="B192" s="66"/>
      <c r="C192" s="67"/>
      <c r="D192" s="67"/>
      <c r="E192" s="67"/>
      <c r="F192" s="64"/>
      <c r="G192" s="64"/>
      <c r="H192" s="64"/>
      <c r="I192" s="64"/>
      <c r="J192" s="64"/>
      <c r="K192" s="64"/>
    </row>
    <row r="193" spans="1:11" ht="13.5" x14ac:dyDescent="0.25">
      <c r="A193" s="61"/>
      <c r="B193" s="62"/>
      <c r="C193" s="63"/>
      <c r="D193" s="63"/>
      <c r="E193" s="63"/>
      <c r="F193" s="64"/>
      <c r="G193" s="64"/>
      <c r="H193" s="64"/>
      <c r="I193" s="64"/>
      <c r="J193" s="64"/>
      <c r="K193" s="64"/>
    </row>
    <row r="194" spans="1:11" x14ac:dyDescent="0.2">
      <c r="A194" s="63"/>
      <c r="B194" s="62"/>
      <c r="C194" s="63"/>
      <c r="D194" s="63"/>
      <c r="E194" s="63"/>
      <c r="F194" s="64"/>
      <c r="G194" s="64"/>
      <c r="H194" s="64"/>
      <c r="I194" s="64"/>
      <c r="J194" s="64"/>
      <c r="K194" s="64"/>
    </row>
    <row r="195" spans="1:11" x14ac:dyDescent="0.2">
      <c r="A195" s="63"/>
      <c r="B195" s="62"/>
      <c r="C195" s="63"/>
      <c r="D195" s="63"/>
      <c r="E195" s="63"/>
      <c r="F195" s="64"/>
      <c r="G195" s="64"/>
      <c r="H195" s="64"/>
      <c r="I195" s="64"/>
      <c r="J195" s="64"/>
      <c r="K195" s="64"/>
    </row>
    <row r="196" spans="1:11" x14ac:dyDescent="0.2">
      <c r="A196" s="63"/>
      <c r="B196" s="62"/>
      <c r="C196" s="63"/>
      <c r="D196" s="63"/>
      <c r="E196" s="63"/>
      <c r="F196" s="64"/>
      <c r="G196" s="64"/>
      <c r="H196" s="64"/>
      <c r="I196" s="64"/>
      <c r="J196" s="64"/>
      <c r="K196" s="64"/>
    </row>
    <row r="197" spans="1:11" x14ac:dyDescent="0.2">
      <c r="A197" s="64"/>
      <c r="B197" s="68"/>
      <c r="C197" s="64"/>
      <c r="D197" s="64"/>
      <c r="E197" s="64"/>
      <c r="F197" s="64"/>
      <c r="G197" s="64"/>
      <c r="H197" s="64"/>
      <c r="I197" s="64"/>
      <c r="J197" s="64"/>
      <c r="K197" s="64"/>
    </row>
    <row r="198" spans="1:11" ht="13.5" x14ac:dyDescent="0.25">
      <c r="A198" s="9" t="s">
        <v>665</v>
      </c>
      <c r="B198" s="55"/>
    </row>
    <row r="199" spans="1:11" ht="13.5" x14ac:dyDescent="0.25">
      <c r="A199" s="9"/>
      <c r="B199" s="55"/>
    </row>
    <row r="200" spans="1:11" ht="13.5" x14ac:dyDescent="0.25">
      <c r="A200" s="9" t="s">
        <v>667</v>
      </c>
      <c r="B200" s="55"/>
    </row>
    <row r="201" spans="1:11" ht="13.5" x14ac:dyDescent="0.25">
      <c r="A201" s="9" t="s">
        <v>668</v>
      </c>
      <c r="B201" s="55"/>
    </row>
    <row r="202" spans="1:11" ht="13.5" x14ac:dyDescent="0.25">
      <c r="A202" s="9"/>
      <c r="B202" s="55"/>
    </row>
    <row r="203" spans="1:11" ht="13.5" x14ac:dyDescent="0.25">
      <c r="A203" s="9" t="s">
        <v>669</v>
      </c>
      <c r="B203" s="55"/>
    </row>
    <row r="204" spans="1:11" ht="13.5" x14ac:dyDescent="0.25">
      <c r="A204" s="9" t="s">
        <v>670</v>
      </c>
      <c r="B204" s="55"/>
    </row>
    <row r="205" spans="1:11" ht="13.5" x14ac:dyDescent="0.25">
      <c r="A205" s="9"/>
      <c r="B205" s="55"/>
    </row>
    <row r="206" spans="1:11" ht="13.5" x14ac:dyDescent="0.25">
      <c r="A206" s="9" t="s">
        <v>666</v>
      </c>
      <c r="B206" s="55"/>
    </row>
    <row r="207" spans="1:11" x14ac:dyDescent="0.2">
      <c r="B207" s="55"/>
    </row>
    <row r="208" spans="1:11" x14ac:dyDescent="0.2">
      <c r="B208" s="55"/>
    </row>
    <row r="209" spans="2:2" x14ac:dyDescent="0.2">
      <c r="B209" s="55"/>
    </row>
    <row r="210" spans="2:2" x14ac:dyDescent="0.2">
      <c r="B210" s="55"/>
    </row>
    <row r="211" spans="2:2" x14ac:dyDescent="0.2">
      <c r="B211" s="55"/>
    </row>
    <row r="212" spans="2:2" x14ac:dyDescent="0.2">
      <c r="B212" s="55"/>
    </row>
    <row r="213" spans="2:2" x14ac:dyDescent="0.2">
      <c r="B213" s="55"/>
    </row>
    <row r="214" spans="2:2" x14ac:dyDescent="0.2">
      <c r="B214" s="55"/>
    </row>
    <row r="215" spans="2:2" x14ac:dyDescent="0.2">
      <c r="B215" s="55"/>
    </row>
    <row r="216" spans="2:2" x14ac:dyDescent="0.2">
      <c r="B216" s="55"/>
    </row>
    <row r="217" spans="2:2" x14ac:dyDescent="0.2">
      <c r="B217" s="55"/>
    </row>
    <row r="218" spans="2:2" x14ac:dyDescent="0.2">
      <c r="B218" s="55"/>
    </row>
    <row r="219" spans="2:2" x14ac:dyDescent="0.2">
      <c r="B219" s="55"/>
    </row>
    <row r="220" spans="2:2" x14ac:dyDescent="0.2">
      <c r="B220" s="55"/>
    </row>
    <row r="221" spans="2:2" x14ac:dyDescent="0.2">
      <c r="B221" s="55"/>
    </row>
    <row r="222" spans="2:2" x14ac:dyDescent="0.2">
      <c r="B222" s="55"/>
    </row>
    <row r="223" spans="2:2" x14ac:dyDescent="0.2">
      <c r="B223" s="55"/>
    </row>
    <row r="224" spans="2:2" x14ac:dyDescent="0.2">
      <c r="B224" s="55"/>
    </row>
    <row r="225" spans="2:2" x14ac:dyDescent="0.2">
      <c r="B225" s="55"/>
    </row>
    <row r="226" spans="2:2" x14ac:dyDescent="0.2">
      <c r="B226" s="55"/>
    </row>
    <row r="227" spans="2:2" x14ac:dyDescent="0.2">
      <c r="B227" s="55"/>
    </row>
    <row r="228" spans="2:2" x14ac:dyDescent="0.2">
      <c r="B228" s="55"/>
    </row>
    <row r="229" spans="2:2" x14ac:dyDescent="0.2">
      <c r="B229" s="55"/>
    </row>
    <row r="230" spans="2:2" x14ac:dyDescent="0.2">
      <c r="B230" s="55"/>
    </row>
    <row r="231" spans="2:2" x14ac:dyDescent="0.2">
      <c r="B231" s="55"/>
    </row>
    <row r="232" spans="2:2" x14ac:dyDescent="0.2">
      <c r="B232" s="55"/>
    </row>
    <row r="233" spans="2:2" x14ac:dyDescent="0.2">
      <c r="B233" s="55"/>
    </row>
    <row r="234" spans="2:2" x14ac:dyDescent="0.2">
      <c r="B234" s="55"/>
    </row>
    <row r="235" spans="2:2" x14ac:dyDescent="0.2">
      <c r="B235" s="55"/>
    </row>
    <row r="236" spans="2:2" x14ac:dyDescent="0.2">
      <c r="B236" s="55"/>
    </row>
    <row r="237" spans="2:2" x14ac:dyDescent="0.2">
      <c r="B237" s="55"/>
    </row>
    <row r="238" spans="2:2" x14ac:dyDescent="0.2">
      <c r="B238" s="55"/>
    </row>
    <row r="239" spans="2:2" x14ac:dyDescent="0.2">
      <c r="B239" s="55"/>
    </row>
    <row r="240" spans="2:2" x14ac:dyDescent="0.2">
      <c r="B240" s="55"/>
    </row>
    <row r="241" spans="2:2" x14ac:dyDescent="0.2">
      <c r="B241" s="55"/>
    </row>
    <row r="242" spans="2:2" x14ac:dyDescent="0.2">
      <c r="B242" s="55"/>
    </row>
    <row r="243" spans="2:2" x14ac:dyDescent="0.2">
      <c r="B243" s="55"/>
    </row>
    <row r="244" spans="2:2" x14ac:dyDescent="0.2">
      <c r="B244" s="55"/>
    </row>
    <row r="245" spans="2:2" x14ac:dyDescent="0.2">
      <c r="B245" s="55"/>
    </row>
    <row r="246" spans="2:2" x14ac:dyDescent="0.2">
      <c r="B246" s="55"/>
    </row>
    <row r="247" spans="2:2" x14ac:dyDescent="0.2">
      <c r="B247" s="55"/>
    </row>
    <row r="248" spans="2:2" x14ac:dyDescent="0.2">
      <c r="B248" s="55"/>
    </row>
    <row r="249" spans="2:2" x14ac:dyDescent="0.2">
      <c r="B249" s="55"/>
    </row>
    <row r="250" spans="2:2" x14ac:dyDescent="0.2">
      <c r="B250" s="55"/>
    </row>
    <row r="251" spans="2:2" x14ac:dyDescent="0.2">
      <c r="B251" s="55"/>
    </row>
    <row r="252" spans="2:2" x14ac:dyDescent="0.2">
      <c r="B252" s="55"/>
    </row>
    <row r="253" spans="2:2" x14ac:dyDescent="0.2">
      <c r="B253" s="55"/>
    </row>
    <row r="254" spans="2:2" x14ac:dyDescent="0.2">
      <c r="B254" s="55"/>
    </row>
    <row r="255" spans="2:2" x14ac:dyDescent="0.2">
      <c r="B255" s="55"/>
    </row>
  </sheetData>
  <mergeCells count="3">
    <mergeCell ref="G190:K190"/>
    <mergeCell ref="A1:J1"/>
    <mergeCell ref="A2:J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51"/>
  <sheetViews>
    <sheetView topLeftCell="A4" workbookViewId="0">
      <selection activeCell="C13" sqref="C13"/>
    </sheetView>
  </sheetViews>
  <sheetFormatPr defaultRowHeight="12.75" x14ac:dyDescent="0.2"/>
  <cols>
    <col min="1" max="1" width="22.42578125" customWidth="1"/>
    <col min="2" max="2" width="7.28515625" style="3" customWidth="1"/>
    <col min="3" max="3" width="15.7109375" customWidth="1"/>
    <col min="4" max="4" width="18.7109375" customWidth="1"/>
    <col min="5" max="5" width="7.5703125" customWidth="1"/>
    <col min="6" max="6" width="3" customWidth="1"/>
    <col min="7" max="7" width="4.140625" customWidth="1"/>
    <col min="8" max="8" width="1.85546875" customWidth="1"/>
    <col min="9" max="9" width="4.140625" customWidth="1"/>
    <col min="10" max="10" width="1.85546875" customWidth="1"/>
    <col min="11" max="11" width="4.140625" customWidth="1"/>
    <col min="12" max="12" width="17.42578125" customWidth="1"/>
    <col min="13" max="13" width="9.42578125" customWidth="1"/>
    <col min="14" max="14" width="8.5703125" style="3" customWidth="1"/>
  </cols>
  <sheetData>
    <row r="1" spans="1:14" s="9" customFormat="1" ht="12" customHeight="1" x14ac:dyDescent="0.25">
      <c r="A1" s="21" t="s">
        <v>740</v>
      </c>
      <c r="B1" s="10"/>
      <c r="C1" s="22"/>
      <c r="D1" s="23"/>
      <c r="E1" s="22"/>
      <c r="F1" s="23"/>
      <c r="G1" s="22"/>
      <c r="H1" s="23"/>
      <c r="I1" s="23"/>
      <c r="J1" s="23"/>
      <c r="K1" s="23"/>
      <c r="L1" s="22"/>
      <c r="N1" s="8"/>
    </row>
    <row r="2" spans="1:14" s="9" customFormat="1" ht="12" customHeight="1" x14ac:dyDescent="0.25">
      <c r="A2" s="24" t="s">
        <v>572</v>
      </c>
      <c r="B2" s="10"/>
      <c r="C2" s="22"/>
      <c r="D2" s="21"/>
      <c r="E2" s="22"/>
      <c r="F2" s="23"/>
      <c r="G2" s="22"/>
      <c r="H2" s="23"/>
      <c r="I2" s="23"/>
      <c r="J2" s="23"/>
      <c r="K2" s="23"/>
      <c r="L2" s="22"/>
      <c r="N2" s="8"/>
    </row>
    <row r="3" spans="1:14" s="9" customFormat="1" ht="12" customHeight="1" x14ac:dyDescent="0.25">
      <c r="A3" s="24" t="s">
        <v>573</v>
      </c>
      <c r="B3" s="10"/>
      <c r="C3" s="22"/>
      <c r="D3" s="21"/>
      <c r="E3" s="22"/>
      <c r="F3" s="23"/>
      <c r="G3" s="22"/>
      <c r="H3" s="23"/>
      <c r="I3" s="23"/>
      <c r="J3" s="23"/>
      <c r="K3" s="23"/>
      <c r="L3" s="22"/>
      <c r="N3" s="8">
        <f>5.7/1.151</f>
        <v>4.9522154648132064</v>
      </c>
    </row>
    <row r="4" spans="1:14" s="9" customFormat="1" ht="12" customHeight="1" x14ac:dyDescent="0.25">
      <c r="A4" s="24" t="s">
        <v>574</v>
      </c>
      <c r="B4" s="10"/>
      <c r="C4" s="22"/>
      <c r="D4" s="21"/>
      <c r="E4" s="22"/>
      <c r="F4" s="23"/>
      <c r="G4" s="22"/>
      <c r="H4" s="23"/>
      <c r="I4" s="23"/>
      <c r="J4" s="23"/>
      <c r="K4" s="23"/>
      <c r="L4" s="22"/>
      <c r="N4" s="8"/>
    </row>
    <row r="5" spans="1:14" s="9" customFormat="1" ht="12" customHeight="1" x14ac:dyDescent="0.25">
      <c r="A5" s="24" t="s">
        <v>575</v>
      </c>
      <c r="B5" s="10"/>
      <c r="C5" s="22"/>
      <c r="D5" s="21"/>
      <c r="E5" s="22"/>
      <c r="F5" s="23"/>
      <c r="G5" s="22"/>
      <c r="H5" s="23"/>
      <c r="I5" s="23"/>
      <c r="J5" s="23"/>
      <c r="K5" s="23"/>
      <c r="L5" s="22"/>
      <c r="N5" s="8"/>
    </row>
    <row r="6" spans="1:14" s="9" customFormat="1" ht="13.5" x14ac:dyDescent="0.25">
      <c r="A6" s="27" t="s">
        <v>562</v>
      </c>
      <c r="B6" s="28" t="s">
        <v>563</v>
      </c>
      <c r="C6" s="27" t="s">
        <v>563</v>
      </c>
      <c r="D6" s="29"/>
      <c r="E6" s="30"/>
      <c r="F6" s="29"/>
      <c r="G6" s="31"/>
      <c r="H6" s="31"/>
      <c r="I6" s="31"/>
      <c r="J6" s="31"/>
      <c r="K6" s="31"/>
      <c r="N6" s="8"/>
    </row>
    <row r="7" spans="1:14" ht="13.5" x14ac:dyDescent="0.25">
      <c r="A7" s="6"/>
      <c r="B7" s="32"/>
      <c r="C7" s="6"/>
      <c r="D7" s="33" t="s">
        <v>554</v>
      </c>
      <c r="E7" s="34"/>
      <c r="F7" s="6"/>
      <c r="G7" s="186" t="s">
        <v>548</v>
      </c>
      <c r="H7" s="186"/>
      <c r="I7" s="186"/>
      <c r="J7" s="186"/>
      <c r="K7" s="186"/>
      <c r="L7" s="9"/>
      <c r="M7" s="9"/>
    </row>
    <row r="8" spans="1:14" ht="14.25" thickBot="1" x14ac:dyDescent="0.3">
      <c r="A8" s="36" t="s">
        <v>555</v>
      </c>
      <c r="B8" s="35" t="s">
        <v>553</v>
      </c>
      <c r="C8" s="37" t="s">
        <v>557</v>
      </c>
      <c r="D8" s="36" t="s">
        <v>558</v>
      </c>
      <c r="E8" s="38" t="s">
        <v>549</v>
      </c>
      <c r="F8" s="39"/>
      <c r="G8" s="40" t="s">
        <v>550</v>
      </c>
      <c r="H8" s="41"/>
      <c r="I8" s="40" t="s">
        <v>551</v>
      </c>
      <c r="J8" s="41"/>
      <c r="K8" s="40" t="s">
        <v>552</v>
      </c>
      <c r="L8" s="9"/>
      <c r="M8" s="9"/>
      <c r="N8" s="5" t="s">
        <v>0</v>
      </c>
    </row>
    <row r="9" spans="1:14" ht="13.5" x14ac:dyDescent="0.25">
      <c r="A9" s="1" t="s">
        <v>1</v>
      </c>
      <c r="B9" s="1" t="s">
        <v>2</v>
      </c>
      <c r="C9" s="1" t="s">
        <v>3</v>
      </c>
      <c r="D9" s="1" t="s">
        <v>4</v>
      </c>
      <c r="E9" s="12">
        <v>141</v>
      </c>
      <c r="F9" s="11"/>
      <c r="G9" s="13">
        <f t="shared" ref="G9:G40" si="0">TRUNC((L9*86400)/3600)</f>
        <v>12</v>
      </c>
      <c r="H9" s="14" t="s">
        <v>559</v>
      </c>
      <c r="I9" s="13">
        <f t="shared" ref="I9:I40" si="1">TRUNC(MOD((L9*86400),3600)/60)</f>
        <v>43</v>
      </c>
      <c r="J9" s="14" t="s">
        <v>559</v>
      </c>
      <c r="K9" s="13">
        <f t="shared" ref="K9:K40" si="2">INT(MOD((L9*86400),60))</f>
        <v>54</v>
      </c>
      <c r="L9" s="15">
        <f t="shared" ref="L9:L40" si="3">(((300-E9)*5.25)/86400)+(3600*12.5/86400)</f>
        <v>0.53049479166666669</v>
      </c>
      <c r="M9" s="1"/>
      <c r="N9" s="2">
        <v>36</v>
      </c>
    </row>
    <row r="10" spans="1:14" ht="13.5" x14ac:dyDescent="0.25">
      <c r="A10" s="7" t="s">
        <v>5</v>
      </c>
      <c r="B10" s="2"/>
      <c r="C10" s="1"/>
      <c r="D10" s="1" t="s">
        <v>6</v>
      </c>
      <c r="E10" s="20">
        <v>237</v>
      </c>
      <c r="F10" s="1"/>
      <c r="G10" s="13">
        <f t="shared" si="0"/>
        <v>12</v>
      </c>
      <c r="H10" s="14" t="s">
        <v>559</v>
      </c>
      <c r="I10" s="13">
        <f t="shared" si="1"/>
        <v>35</v>
      </c>
      <c r="J10" s="14" t="s">
        <v>559</v>
      </c>
      <c r="K10" s="13">
        <f t="shared" si="2"/>
        <v>30</v>
      </c>
      <c r="L10" s="15">
        <f t="shared" si="3"/>
        <v>0.52466145833333333</v>
      </c>
      <c r="M10" s="1"/>
      <c r="N10" s="2">
        <v>26</v>
      </c>
    </row>
    <row r="11" spans="1:14" ht="13.5" x14ac:dyDescent="0.25">
      <c r="A11" s="1" t="s">
        <v>7</v>
      </c>
      <c r="B11" s="2"/>
      <c r="C11" s="1" t="s">
        <v>8</v>
      </c>
      <c r="D11" s="1" t="s">
        <v>9</v>
      </c>
      <c r="E11" s="1">
        <v>231</v>
      </c>
      <c r="F11" s="1"/>
      <c r="G11" s="13">
        <f t="shared" si="0"/>
        <v>12</v>
      </c>
      <c r="H11" s="14" t="s">
        <v>559</v>
      </c>
      <c r="I11" s="13">
        <f t="shared" si="1"/>
        <v>36</v>
      </c>
      <c r="J11" s="14" t="s">
        <v>559</v>
      </c>
      <c r="K11" s="13">
        <f t="shared" si="2"/>
        <v>2</v>
      </c>
      <c r="L11" s="15">
        <f t="shared" si="3"/>
        <v>0.52502604166666667</v>
      </c>
      <c r="M11" s="1"/>
      <c r="N11" s="2">
        <v>0</v>
      </c>
    </row>
    <row r="12" spans="1:14" ht="13.5" x14ac:dyDescent="0.25">
      <c r="A12" s="1" t="s">
        <v>10</v>
      </c>
      <c r="B12" s="2" t="s">
        <v>11</v>
      </c>
      <c r="C12" s="1" t="s">
        <v>12</v>
      </c>
      <c r="D12" s="1" t="s">
        <v>13</v>
      </c>
      <c r="E12" s="17">
        <v>219</v>
      </c>
      <c r="F12" s="1"/>
      <c r="G12" s="13">
        <f t="shared" si="0"/>
        <v>12</v>
      </c>
      <c r="H12" s="14" t="s">
        <v>559</v>
      </c>
      <c r="I12" s="13">
        <f t="shared" si="1"/>
        <v>37</v>
      </c>
      <c r="J12" s="14" t="s">
        <v>559</v>
      </c>
      <c r="K12" s="13">
        <f t="shared" si="2"/>
        <v>5</v>
      </c>
      <c r="L12" s="15">
        <f t="shared" si="3"/>
        <v>0.52575520833333333</v>
      </c>
      <c r="M12" s="1"/>
      <c r="N12" s="2">
        <v>26</v>
      </c>
    </row>
    <row r="13" spans="1:14" ht="13.5" x14ac:dyDescent="0.25">
      <c r="A13" s="1" t="s">
        <v>14</v>
      </c>
      <c r="B13" s="2"/>
      <c r="C13" s="1" t="s">
        <v>15</v>
      </c>
      <c r="D13" s="1" t="s">
        <v>16</v>
      </c>
      <c r="E13" s="1">
        <v>189</v>
      </c>
      <c r="F13" s="1"/>
      <c r="G13" s="13">
        <f t="shared" si="0"/>
        <v>12</v>
      </c>
      <c r="H13" s="14" t="s">
        <v>559</v>
      </c>
      <c r="I13" s="13">
        <f t="shared" si="1"/>
        <v>39</v>
      </c>
      <c r="J13" s="14" t="s">
        <v>559</v>
      </c>
      <c r="K13" s="13">
        <f t="shared" si="2"/>
        <v>42</v>
      </c>
      <c r="L13" s="15">
        <f t="shared" si="3"/>
        <v>0.52757812500000001</v>
      </c>
      <c r="M13" s="1"/>
      <c r="N13" s="2">
        <v>30</v>
      </c>
    </row>
    <row r="14" spans="1:14" ht="13.5" x14ac:dyDescent="0.25">
      <c r="A14" s="1" t="s">
        <v>17</v>
      </c>
      <c r="B14" s="1" t="s">
        <v>18</v>
      </c>
      <c r="C14" s="1" t="s">
        <v>19</v>
      </c>
      <c r="D14" s="1" t="s">
        <v>20</v>
      </c>
      <c r="E14" s="1">
        <v>228</v>
      </c>
      <c r="F14" s="1"/>
      <c r="G14" s="13">
        <f t="shared" si="0"/>
        <v>12</v>
      </c>
      <c r="H14" s="14" t="s">
        <v>559</v>
      </c>
      <c r="I14" s="13">
        <f t="shared" si="1"/>
        <v>36</v>
      </c>
      <c r="J14" s="14" t="s">
        <v>559</v>
      </c>
      <c r="K14" s="13">
        <f t="shared" si="2"/>
        <v>18</v>
      </c>
      <c r="L14" s="15">
        <f t="shared" si="3"/>
        <v>0.52520833333333339</v>
      </c>
      <c r="M14" s="1"/>
      <c r="N14" s="2">
        <v>30</v>
      </c>
    </row>
    <row r="15" spans="1:14" ht="13.5" x14ac:dyDescent="0.25">
      <c r="A15" s="1" t="s">
        <v>21</v>
      </c>
      <c r="B15" s="1" t="s">
        <v>22</v>
      </c>
      <c r="C15" s="1" t="s">
        <v>23</v>
      </c>
      <c r="D15" s="1" t="s">
        <v>24</v>
      </c>
      <c r="E15" s="1">
        <v>129</v>
      </c>
      <c r="F15" s="1"/>
      <c r="G15" s="13">
        <f t="shared" si="0"/>
        <v>12</v>
      </c>
      <c r="H15" s="14" t="s">
        <v>559</v>
      </c>
      <c r="I15" s="13">
        <f t="shared" si="1"/>
        <v>44</v>
      </c>
      <c r="J15" s="14" t="s">
        <v>559</v>
      </c>
      <c r="K15" s="13">
        <f t="shared" si="2"/>
        <v>57</v>
      </c>
      <c r="L15" s="15">
        <f t="shared" si="3"/>
        <v>0.53122395833333336</v>
      </c>
      <c r="M15" s="1"/>
      <c r="N15" s="2">
        <v>41</v>
      </c>
    </row>
    <row r="16" spans="1:14" ht="13.5" x14ac:dyDescent="0.25">
      <c r="A16" s="1" t="s">
        <v>25</v>
      </c>
      <c r="C16" s="1" t="s">
        <v>26</v>
      </c>
      <c r="D16" s="1" t="s">
        <v>27</v>
      </c>
      <c r="E16" s="1">
        <v>138</v>
      </c>
      <c r="F16" s="1"/>
      <c r="G16" s="13">
        <f t="shared" si="0"/>
        <v>12</v>
      </c>
      <c r="H16" s="14" t="s">
        <v>559</v>
      </c>
      <c r="I16" s="13">
        <f t="shared" si="1"/>
        <v>44</v>
      </c>
      <c r="J16" s="14" t="s">
        <v>559</v>
      </c>
      <c r="K16" s="13">
        <f t="shared" si="2"/>
        <v>10</v>
      </c>
      <c r="L16" s="15">
        <f t="shared" si="3"/>
        <v>0.53067708333333341</v>
      </c>
      <c r="M16" s="1"/>
      <c r="N16" s="2">
        <v>47</v>
      </c>
    </row>
    <row r="17" spans="1:14" ht="13.5" x14ac:dyDescent="0.25">
      <c r="A17" s="1" t="s">
        <v>28</v>
      </c>
      <c r="B17" s="2" t="s">
        <v>29</v>
      </c>
      <c r="C17" s="1" t="s">
        <v>30</v>
      </c>
      <c r="D17" s="1" t="s">
        <v>31</v>
      </c>
      <c r="E17" s="17">
        <v>210</v>
      </c>
      <c r="F17" s="1"/>
      <c r="G17" s="13">
        <f t="shared" si="0"/>
        <v>12</v>
      </c>
      <c r="H17" s="14" t="s">
        <v>559</v>
      </c>
      <c r="I17" s="13">
        <f t="shared" si="1"/>
        <v>37</v>
      </c>
      <c r="J17" s="14" t="s">
        <v>559</v>
      </c>
      <c r="K17" s="13">
        <f t="shared" si="2"/>
        <v>52</v>
      </c>
      <c r="L17" s="15">
        <f t="shared" si="3"/>
        <v>0.52630208333333339</v>
      </c>
      <c r="M17" s="1"/>
      <c r="N17" s="2">
        <v>28</v>
      </c>
    </row>
    <row r="18" spans="1:14" ht="13.5" x14ac:dyDescent="0.25">
      <c r="A18" s="1" t="s">
        <v>32</v>
      </c>
      <c r="B18" s="2"/>
      <c r="C18" s="1" t="s">
        <v>33</v>
      </c>
      <c r="D18" s="1" t="s">
        <v>34</v>
      </c>
      <c r="E18" s="17">
        <v>90</v>
      </c>
      <c r="F18" s="1"/>
      <c r="G18" s="13">
        <f t="shared" si="0"/>
        <v>12</v>
      </c>
      <c r="H18" s="14" t="s">
        <v>559</v>
      </c>
      <c r="I18" s="13">
        <f t="shared" si="1"/>
        <v>48</v>
      </c>
      <c r="J18" s="14" t="s">
        <v>559</v>
      </c>
      <c r="K18" s="13">
        <f t="shared" si="2"/>
        <v>22</v>
      </c>
      <c r="L18" s="15">
        <f t="shared" si="3"/>
        <v>0.53359375000000009</v>
      </c>
      <c r="M18" s="1"/>
      <c r="N18" s="2">
        <v>46</v>
      </c>
    </row>
    <row r="19" spans="1:14" ht="13.5" x14ac:dyDescent="0.25">
      <c r="A19" s="1" t="s">
        <v>35</v>
      </c>
      <c r="B19" s="2" t="s">
        <v>36</v>
      </c>
      <c r="C19" s="1" t="s">
        <v>37</v>
      </c>
      <c r="D19" s="1" t="s">
        <v>38</v>
      </c>
      <c r="E19" s="1">
        <v>129</v>
      </c>
      <c r="F19" s="1"/>
      <c r="G19" s="13">
        <f t="shared" si="0"/>
        <v>12</v>
      </c>
      <c r="H19" s="14" t="s">
        <v>559</v>
      </c>
      <c r="I19" s="13">
        <f t="shared" si="1"/>
        <v>44</v>
      </c>
      <c r="J19" s="14" t="s">
        <v>559</v>
      </c>
      <c r="K19" s="13">
        <f t="shared" si="2"/>
        <v>57</v>
      </c>
      <c r="L19" s="15">
        <f t="shared" si="3"/>
        <v>0.53122395833333336</v>
      </c>
      <c r="M19" s="1"/>
      <c r="N19" s="2">
        <v>35</v>
      </c>
    </row>
    <row r="20" spans="1:14" ht="13.5" x14ac:dyDescent="0.25">
      <c r="A20" s="1" t="s">
        <v>39</v>
      </c>
      <c r="B20" s="2"/>
      <c r="C20" s="1" t="s">
        <v>40</v>
      </c>
      <c r="D20" s="1" t="s">
        <v>41</v>
      </c>
      <c r="E20" s="1">
        <v>222</v>
      </c>
      <c r="F20" s="1"/>
      <c r="G20" s="13">
        <f t="shared" si="0"/>
        <v>12</v>
      </c>
      <c r="H20" s="14" t="s">
        <v>559</v>
      </c>
      <c r="I20" s="13">
        <f t="shared" si="1"/>
        <v>36</v>
      </c>
      <c r="J20" s="14" t="s">
        <v>559</v>
      </c>
      <c r="K20" s="13">
        <f t="shared" si="2"/>
        <v>49</v>
      </c>
      <c r="L20" s="15">
        <f t="shared" si="3"/>
        <v>0.52557291666666672</v>
      </c>
      <c r="M20" s="1"/>
      <c r="N20" s="2"/>
    </row>
    <row r="21" spans="1:14" ht="13.5" x14ac:dyDescent="0.25">
      <c r="A21" s="7" t="s">
        <v>42</v>
      </c>
      <c r="C21" s="1" t="s">
        <v>43</v>
      </c>
      <c r="D21" s="1" t="s">
        <v>44</v>
      </c>
      <c r="E21" s="20">
        <v>270</v>
      </c>
      <c r="F21" s="1"/>
      <c r="G21" s="13">
        <f t="shared" si="0"/>
        <v>12</v>
      </c>
      <c r="H21" s="14" t="s">
        <v>559</v>
      </c>
      <c r="I21" s="13">
        <f t="shared" si="1"/>
        <v>32</v>
      </c>
      <c r="J21" s="14" t="s">
        <v>559</v>
      </c>
      <c r="K21" s="13">
        <f t="shared" si="2"/>
        <v>37</v>
      </c>
      <c r="L21" s="15">
        <f t="shared" si="3"/>
        <v>0.52265625000000004</v>
      </c>
      <c r="M21" s="1"/>
      <c r="N21" s="2">
        <v>20</v>
      </c>
    </row>
    <row r="22" spans="1:14" ht="13.5" x14ac:dyDescent="0.25">
      <c r="A22" s="1" t="s">
        <v>45</v>
      </c>
      <c r="B22" s="2"/>
      <c r="C22" s="1" t="s">
        <v>46</v>
      </c>
      <c r="D22" s="1" t="s">
        <v>47</v>
      </c>
      <c r="E22" s="1">
        <v>150</v>
      </c>
      <c r="F22" s="1"/>
      <c r="G22" s="13">
        <f t="shared" si="0"/>
        <v>12</v>
      </c>
      <c r="H22" s="14" t="s">
        <v>559</v>
      </c>
      <c r="I22" s="13">
        <f t="shared" si="1"/>
        <v>43</v>
      </c>
      <c r="J22" s="14" t="s">
        <v>559</v>
      </c>
      <c r="K22" s="13">
        <f t="shared" si="2"/>
        <v>7</v>
      </c>
      <c r="L22" s="15">
        <f t="shared" si="3"/>
        <v>0.52994791666666674</v>
      </c>
      <c r="M22" s="1"/>
      <c r="N22" s="2">
        <v>34</v>
      </c>
    </row>
    <row r="23" spans="1:14" ht="13.5" x14ac:dyDescent="0.25">
      <c r="A23" s="1" t="s">
        <v>48</v>
      </c>
      <c r="B23" s="2"/>
      <c r="C23" s="1" t="s">
        <v>49</v>
      </c>
      <c r="D23" s="1" t="s">
        <v>50</v>
      </c>
      <c r="E23" s="1">
        <v>156</v>
      </c>
      <c r="F23" s="1"/>
      <c r="G23" s="13">
        <f t="shared" si="0"/>
        <v>12</v>
      </c>
      <c r="H23" s="14" t="s">
        <v>559</v>
      </c>
      <c r="I23" s="13">
        <f t="shared" si="1"/>
        <v>42</v>
      </c>
      <c r="J23" s="14" t="s">
        <v>559</v>
      </c>
      <c r="K23" s="13">
        <f t="shared" si="2"/>
        <v>36</v>
      </c>
      <c r="L23" s="15">
        <f t="shared" si="3"/>
        <v>0.52958333333333341</v>
      </c>
      <c r="M23" s="1"/>
      <c r="N23" s="2">
        <v>33</v>
      </c>
    </row>
    <row r="24" spans="1:14" ht="13.5" x14ac:dyDescent="0.25">
      <c r="A24" s="1" t="s">
        <v>51</v>
      </c>
      <c r="B24" s="2" t="s">
        <v>52</v>
      </c>
      <c r="C24" s="1" t="s">
        <v>53</v>
      </c>
      <c r="D24" s="1" t="s">
        <v>54</v>
      </c>
      <c r="E24" s="1">
        <v>96</v>
      </c>
      <c r="F24" s="1"/>
      <c r="G24" s="13">
        <f t="shared" si="0"/>
        <v>12</v>
      </c>
      <c r="H24" s="14" t="s">
        <v>559</v>
      </c>
      <c r="I24" s="13">
        <f t="shared" si="1"/>
        <v>47</v>
      </c>
      <c r="J24" s="14" t="s">
        <v>559</v>
      </c>
      <c r="K24" s="13">
        <f t="shared" si="2"/>
        <v>51</v>
      </c>
      <c r="L24" s="15">
        <f t="shared" si="3"/>
        <v>0.53322916666666675</v>
      </c>
      <c r="M24" s="1"/>
      <c r="N24" s="2">
        <v>44</v>
      </c>
    </row>
    <row r="25" spans="1:14" ht="13.5" x14ac:dyDescent="0.25">
      <c r="A25" s="1" t="s">
        <v>55</v>
      </c>
      <c r="B25" s="2" t="s">
        <v>56</v>
      </c>
      <c r="C25" s="1" t="s">
        <v>57</v>
      </c>
      <c r="D25" s="1" t="s">
        <v>58</v>
      </c>
      <c r="E25" s="20">
        <v>102</v>
      </c>
      <c r="F25" s="1"/>
      <c r="G25" s="13">
        <f t="shared" si="0"/>
        <v>12</v>
      </c>
      <c r="H25" s="14" t="s">
        <v>559</v>
      </c>
      <c r="I25" s="13">
        <f t="shared" si="1"/>
        <v>47</v>
      </c>
      <c r="J25" s="14" t="s">
        <v>559</v>
      </c>
      <c r="K25" s="13">
        <f t="shared" si="2"/>
        <v>19</v>
      </c>
      <c r="L25" s="15">
        <f t="shared" si="3"/>
        <v>0.53286458333333342</v>
      </c>
      <c r="M25" s="1"/>
      <c r="N25" s="2">
        <v>40</v>
      </c>
    </row>
    <row r="26" spans="1:14" ht="13.5" x14ac:dyDescent="0.25">
      <c r="A26" s="1" t="s">
        <v>59</v>
      </c>
      <c r="B26" s="2" t="s">
        <v>60</v>
      </c>
      <c r="C26" s="1" t="s">
        <v>61</v>
      </c>
      <c r="D26" s="1" t="s">
        <v>62</v>
      </c>
      <c r="E26" s="19">
        <v>90</v>
      </c>
      <c r="F26" s="1"/>
      <c r="G26" s="13">
        <f t="shared" si="0"/>
        <v>12</v>
      </c>
      <c r="H26" s="14" t="s">
        <v>559</v>
      </c>
      <c r="I26" s="13">
        <f t="shared" si="1"/>
        <v>48</v>
      </c>
      <c r="J26" s="14" t="s">
        <v>559</v>
      </c>
      <c r="K26" s="13">
        <f t="shared" si="2"/>
        <v>22</v>
      </c>
      <c r="L26" s="15">
        <f t="shared" si="3"/>
        <v>0.53359375000000009</v>
      </c>
      <c r="M26" s="1"/>
      <c r="N26" s="2">
        <v>47</v>
      </c>
    </row>
    <row r="27" spans="1:14" ht="13.5" x14ac:dyDescent="0.25">
      <c r="A27" s="1" t="s">
        <v>63</v>
      </c>
      <c r="B27" s="2"/>
      <c r="C27" s="1" t="s">
        <v>64</v>
      </c>
      <c r="D27" s="1" t="s">
        <v>65</v>
      </c>
      <c r="E27" s="1">
        <v>231</v>
      </c>
      <c r="F27" s="1"/>
      <c r="G27" s="13">
        <f t="shared" si="0"/>
        <v>12</v>
      </c>
      <c r="H27" s="14" t="s">
        <v>559</v>
      </c>
      <c r="I27" s="13">
        <f t="shared" si="1"/>
        <v>36</v>
      </c>
      <c r="J27" s="14" t="s">
        <v>559</v>
      </c>
      <c r="K27" s="13">
        <f t="shared" si="2"/>
        <v>2</v>
      </c>
      <c r="L27" s="15">
        <f t="shared" si="3"/>
        <v>0.52502604166666667</v>
      </c>
      <c r="M27" s="1"/>
      <c r="N27" s="2">
        <v>30</v>
      </c>
    </row>
    <row r="28" spans="1:14" ht="13.5" x14ac:dyDescent="0.25">
      <c r="A28" s="1" t="s">
        <v>66</v>
      </c>
      <c r="B28" s="2"/>
      <c r="C28" s="1" t="s">
        <v>67</v>
      </c>
      <c r="D28" s="7" t="s">
        <v>68</v>
      </c>
      <c r="E28" s="20">
        <v>111</v>
      </c>
      <c r="F28" s="1"/>
      <c r="G28" s="13">
        <f t="shared" si="0"/>
        <v>12</v>
      </c>
      <c r="H28" s="14" t="s">
        <v>559</v>
      </c>
      <c r="I28" s="13">
        <f t="shared" si="1"/>
        <v>46</v>
      </c>
      <c r="J28" s="14" t="s">
        <v>559</v>
      </c>
      <c r="K28" s="13">
        <f t="shared" si="2"/>
        <v>32</v>
      </c>
      <c r="L28" s="15">
        <f t="shared" si="3"/>
        <v>0.53231770833333336</v>
      </c>
      <c r="M28" s="1"/>
      <c r="N28" s="2">
        <v>36</v>
      </c>
    </row>
    <row r="29" spans="1:14" ht="13.5" x14ac:dyDescent="0.25">
      <c r="A29" s="1" t="s">
        <v>69</v>
      </c>
      <c r="C29" s="1" t="s">
        <v>70</v>
      </c>
      <c r="D29" s="1" t="s">
        <v>71</v>
      </c>
      <c r="E29" s="1">
        <v>222</v>
      </c>
      <c r="F29" s="1"/>
      <c r="G29" s="13">
        <f t="shared" si="0"/>
        <v>12</v>
      </c>
      <c r="H29" s="14" t="s">
        <v>559</v>
      </c>
      <c r="I29" s="13">
        <f t="shared" si="1"/>
        <v>36</v>
      </c>
      <c r="J29" s="14" t="s">
        <v>559</v>
      </c>
      <c r="K29" s="13">
        <f t="shared" si="2"/>
        <v>49</v>
      </c>
      <c r="L29" s="15">
        <f t="shared" si="3"/>
        <v>0.52557291666666672</v>
      </c>
      <c r="M29" s="1"/>
      <c r="N29" s="2">
        <v>26</v>
      </c>
    </row>
    <row r="30" spans="1:14" ht="13.5" x14ac:dyDescent="0.25">
      <c r="A30" s="1" t="s">
        <v>72</v>
      </c>
      <c r="B30" s="1" t="s">
        <v>73</v>
      </c>
      <c r="C30" s="1" t="s">
        <v>74</v>
      </c>
      <c r="D30" s="1" t="s">
        <v>75</v>
      </c>
      <c r="E30" s="17">
        <v>-6</v>
      </c>
      <c r="F30" s="1"/>
      <c r="G30" s="13">
        <f t="shared" si="0"/>
        <v>12</v>
      </c>
      <c r="H30" s="14" t="s">
        <v>559</v>
      </c>
      <c r="I30" s="13">
        <f t="shared" si="1"/>
        <v>56</v>
      </c>
      <c r="J30" s="14" t="s">
        <v>559</v>
      </c>
      <c r="K30" s="13">
        <f t="shared" si="2"/>
        <v>46</v>
      </c>
      <c r="L30" s="15">
        <f t="shared" si="3"/>
        <v>0.53942708333333333</v>
      </c>
      <c r="M30" s="1"/>
      <c r="N30" s="2">
        <v>40</v>
      </c>
    </row>
    <row r="31" spans="1:14" ht="13.5" x14ac:dyDescent="0.25">
      <c r="A31" s="1" t="s">
        <v>76</v>
      </c>
      <c r="B31" s="2"/>
      <c r="C31" s="1" t="s">
        <v>77</v>
      </c>
      <c r="D31" s="1" t="s">
        <v>78</v>
      </c>
      <c r="E31" s="1">
        <v>159</v>
      </c>
      <c r="F31" s="1"/>
      <c r="G31" s="13">
        <f t="shared" si="0"/>
        <v>12</v>
      </c>
      <c r="H31" s="14" t="s">
        <v>559</v>
      </c>
      <c r="I31" s="13">
        <f t="shared" si="1"/>
        <v>42</v>
      </c>
      <c r="J31" s="14" t="s">
        <v>559</v>
      </c>
      <c r="K31" s="13">
        <f t="shared" si="2"/>
        <v>20</v>
      </c>
      <c r="L31" s="15">
        <f t="shared" si="3"/>
        <v>0.52940104166666668</v>
      </c>
      <c r="M31" s="1"/>
      <c r="N31" s="2">
        <v>32</v>
      </c>
    </row>
    <row r="32" spans="1:14" ht="13.5" x14ac:dyDescent="0.25">
      <c r="A32" s="1" t="s">
        <v>79</v>
      </c>
      <c r="B32" s="2" t="s">
        <v>80</v>
      </c>
      <c r="C32" s="1" t="s">
        <v>81</v>
      </c>
      <c r="D32" s="1" t="s">
        <v>65</v>
      </c>
      <c r="E32" s="1">
        <v>204</v>
      </c>
      <c r="F32" s="1"/>
      <c r="G32" s="13">
        <f t="shared" si="0"/>
        <v>12</v>
      </c>
      <c r="H32" s="14" t="s">
        <v>559</v>
      </c>
      <c r="I32" s="13">
        <f t="shared" si="1"/>
        <v>38</v>
      </c>
      <c r="J32" s="14" t="s">
        <v>559</v>
      </c>
      <c r="K32" s="13">
        <f t="shared" si="2"/>
        <v>24</v>
      </c>
      <c r="L32" s="15">
        <f t="shared" si="3"/>
        <v>0.52666666666666673</v>
      </c>
      <c r="M32" s="1"/>
      <c r="N32" s="2">
        <v>30</v>
      </c>
    </row>
    <row r="33" spans="1:14" ht="13.5" x14ac:dyDescent="0.25">
      <c r="A33" s="1" t="s">
        <v>82</v>
      </c>
      <c r="B33" s="2" t="s">
        <v>83</v>
      </c>
      <c r="C33" s="1" t="s">
        <v>84</v>
      </c>
      <c r="D33" s="1" t="s">
        <v>85</v>
      </c>
      <c r="E33" s="17">
        <v>174</v>
      </c>
      <c r="F33" s="1"/>
      <c r="G33" s="13">
        <f t="shared" si="0"/>
        <v>12</v>
      </c>
      <c r="H33" s="14" t="s">
        <v>559</v>
      </c>
      <c r="I33" s="13">
        <f t="shared" si="1"/>
        <v>41</v>
      </c>
      <c r="J33" s="14" t="s">
        <v>559</v>
      </c>
      <c r="K33" s="13">
        <f t="shared" si="2"/>
        <v>1</v>
      </c>
      <c r="L33" s="15">
        <f t="shared" si="3"/>
        <v>0.5284895833333334</v>
      </c>
      <c r="M33" s="1"/>
      <c r="N33" s="2">
        <v>32</v>
      </c>
    </row>
    <row r="34" spans="1:14" ht="13.5" x14ac:dyDescent="0.25">
      <c r="A34" s="1" t="s">
        <v>86</v>
      </c>
      <c r="B34" s="1" t="s">
        <v>87</v>
      </c>
      <c r="C34" s="1" t="s">
        <v>88</v>
      </c>
      <c r="D34" s="1" t="s">
        <v>89</v>
      </c>
      <c r="E34" s="1">
        <v>153</v>
      </c>
      <c r="F34" s="1"/>
      <c r="G34" s="13">
        <f t="shared" si="0"/>
        <v>12</v>
      </c>
      <c r="H34" s="14" t="s">
        <v>559</v>
      </c>
      <c r="I34" s="13">
        <f t="shared" si="1"/>
        <v>42</v>
      </c>
      <c r="J34" s="14" t="s">
        <v>559</v>
      </c>
      <c r="K34" s="13">
        <f t="shared" si="2"/>
        <v>51</v>
      </c>
      <c r="L34" s="15">
        <f t="shared" si="3"/>
        <v>0.52976562500000002</v>
      </c>
      <c r="M34" s="1"/>
      <c r="N34" s="2">
        <v>36</v>
      </c>
    </row>
    <row r="35" spans="1:14" ht="13.5" x14ac:dyDescent="0.25">
      <c r="A35" s="7" t="s">
        <v>90</v>
      </c>
      <c r="B35" s="2" t="s">
        <v>91</v>
      </c>
      <c r="C35" s="1" t="s">
        <v>92</v>
      </c>
      <c r="D35" s="1" t="s">
        <v>93</v>
      </c>
      <c r="E35" s="20">
        <v>204</v>
      </c>
      <c r="F35" s="1"/>
      <c r="G35" s="13">
        <f t="shared" si="0"/>
        <v>12</v>
      </c>
      <c r="H35" s="14" t="s">
        <v>559</v>
      </c>
      <c r="I35" s="13">
        <f t="shared" si="1"/>
        <v>38</v>
      </c>
      <c r="J35" s="14" t="s">
        <v>559</v>
      </c>
      <c r="K35" s="13">
        <f t="shared" si="2"/>
        <v>24</v>
      </c>
      <c r="L35" s="15">
        <f t="shared" si="3"/>
        <v>0.52666666666666673</v>
      </c>
      <c r="M35" s="1"/>
      <c r="N35" s="2">
        <v>29</v>
      </c>
    </row>
    <row r="36" spans="1:14" ht="13.5" x14ac:dyDescent="0.25">
      <c r="A36" s="1" t="s">
        <v>94</v>
      </c>
      <c r="B36" s="1" t="s">
        <v>95</v>
      </c>
      <c r="C36" s="1" t="s">
        <v>96</v>
      </c>
      <c r="D36" s="1" t="s">
        <v>97</v>
      </c>
      <c r="E36" s="1">
        <v>-12</v>
      </c>
      <c r="F36" s="1"/>
      <c r="G36" s="13">
        <f t="shared" si="0"/>
        <v>12</v>
      </c>
      <c r="H36" s="14" t="s">
        <v>559</v>
      </c>
      <c r="I36" s="13">
        <f t="shared" si="1"/>
        <v>57</v>
      </c>
      <c r="J36" s="14" t="s">
        <v>559</v>
      </c>
      <c r="K36" s="13">
        <f t="shared" si="2"/>
        <v>18</v>
      </c>
      <c r="L36" s="15">
        <f t="shared" si="3"/>
        <v>0.53979166666666667</v>
      </c>
      <c r="M36" s="1"/>
      <c r="N36" s="2">
        <v>50</v>
      </c>
    </row>
    <row r="37" spans="1:14" ht="13.5" x14ac:dyDescent="0.25">
      <c r="A37" s="1" t="s">
        <v>98</v>
      </c>
      <c r="B37" s="2" t="s">
        <v>99</v>
      </c>
      <c r="C37" s="1" t="s">
        <v>100</v>
      </c>
      <c r="D37" s="1" t="s">
        <v>41</v>
      </c>
      <c r="E37" s="1">
        <v>222</v>
      </c>
      <c r="F37" s="1"/>
      <c r="G37" s="13">
        <f t="shared" si="0"/>
        <v>12</v>
      </c>
      <c r="H37" s="14" t="s">
        <v>559</v>
      </c>
      <c r="I37" s="13">
        <f t="shared" si="1"/>
        <v>36</v>
      </c>
      <c r="J37" s="14" t="s">
        <v>559</v>
      </c>
      <c r="K37" s="13">
        <f t="shared" si="2"/>
        <v>49</v>
      </c>
      <c r="L37" s="15">
        <f t="shared" si="3"/>
        <v>0.52557291666666672</v>
      </c>
      <c r="M37" s="1"/>
      <c r="N37" s="2">
        <v>25</v>
      </c>
    </row>
    <row r="38" spans="1:14" ht="13.5" x14ac:dyDescent="0.25">
      <c r="A38" s="1" t="s">
        <v>101</v>
      </c>
      <c r="B38" s="2"/>
      <c r="C38" s="1" t="s">
        <v>102</v>
      </c>
      <c r="D38" s="1" t="s">
        <v>103</v>
      </c>
      <c r="E38" s="1">
        <v>123</v>
      </c>
      <c r="F38" s="1"/>
      <c r="G38" s="13">
        <f t="shared" si="0"/>
        <v>12</v>
      </c>
      <c r="H38" s="14" t="s">
        <v>559</v>
      </c>
      <c r="I38" s="13">
        <f t="shared" si="1"/>
        <v>45</v>
      </c>
      <c r="J38" s="14" t="s">
        <v>559</v>
      </c>
      <c r="K38" s="13">
        <f t="shared" si="2"/>
        <v>29</v>
      </c>
      <c r="L38" s="15">
        <f t="shared" si="3"/>
        <v>0.53158854166666669</v>
      </c>
      <c r="M38" s="1"/>
      <c r="N38" s="2">
        <v>36</v>
      </c>
    </row>
    <row r="39" spans="1:14" ht="13.5" x14ac:dyDescent="0.25">
      <c r="A39" s="1" t="s">
        <v>104</v>
      </c>
      <c r="B39" s="2" t="s">
        <v>105</v>
      </c>
      <c r="C39" s="1" t="s">
        <v>106</v>
      </c>
      <c r="D39" s="1" t="s">
        <v>107</v>
      </c>
      <c r="E39" s="1">
        <v>213</v>
      </c>
      <c r="F39" s="1"/>
      <c r="G39" s="13">
        <f t="shared" si="0"/>
        <v>12</v>
      </c>
      <c r="H39" s="14" t="s">
        <v>559</v>
      </c>
      <c r="I39" s="13">
        <f t="shared" si="1"/>
        <v>37</v>
      </c>
      <c r="J39" s="14" t="s">
        <v>559</v>
      </c>
      <c r="K39" s="13">
        <f t="shared" si="2"/>
        <v>36</v>
      </c>
      <c r="L39" s="15">
        <f t="shared" si="3"/>
        <v>0.52611979166666667</v>
      </c>
      <c r="M39" s="1"/>
      <c r="N39" s="2">
        <v>29</v>
      </c>
    </row>
    <row r="40" spans="1:14" ht="13.5" x14ac:dyDescent="0.25">
      <c r="A40" s="1" t="s">
        <v>109</v>
      </c>
      <c r="B40" s="2" t="s">
        <v>110</v>
      </c>
      <c r="C40" s="1" t="s">
        <v>111</v>
      </c>
      <c r="D40" s="1" t="s">
        <v>112</v>
      </c>
      <c r="E40" s="1">
        <v>228</v>
      </c>
      <c r="F40" s="1"/>
      <c r="G40" s="13">
        <f t="shared" si="0"/>
        <v>12</v>
      </c>
      <c r="H40" s="14" t="s">
        <v>559</v>
      </c>
      <c r="I40" s="13">
        <f t="shared" si="1"/>
        <v>36</v>
      </c>
      <c r="J40" s="14" t="s">
        <v>559</v>
      </c>
      <c r="K40" s="13">
        <f t="shared" si="2"/>
        <v>18</v>
      </c>
      <c r="L40" s="15">
        <f t="shared" si="3"/>
        <v>0.52520833333333339</v>
      </c>
      <c r="M40" s="1"/>
      <c r="N40" s="2">
        <v>27</v>
      </c>
    </row>
    <row r="41" spans="1:14" ht="13.5" x14ac:dyDescent="0.25">
      <c r="A41" s="1" t="s">
        <v>113</v>
      </c>
      <c r="B41" s="2" t="s">
        <v>114</v>
      </c>
      <c r="C41" s="1" t="s">
        <v>115</v>
      </c>
      <c r="D41" s="1" t="s">
        <v>116</v>
      </c>
      <c r="E41" s="1">
        <v>144</v>
      </c>
      <c r="F41" s="1"/>
      <c r="G41" s="13">
        <f t="shared" ref="G41:G72" si="4">TRUNC((L41*86400)/3600)</f>
        <v>12</v>
      </c>
      <c r="H41" s="14" t="s">
        <v>559</v>
      </c>
      <c r="I41" s="13">
        <f t="shared" ref="I41:I72" si="5">TRUNC(MOD((L41*86400),3600)/60)</f>
        <v>43</v>
      </c>
      <c r="J41" s="14" t="s">
        <v>559</v>
      </c>
      <c r="K41" s="13">
        <f t="shared" ref="K41:K72" si="6">INT(MOD((L41*86400),60))</f>
        <v>39</v>
      </c>
      <c r="L41" s="15">
        <f t="shared" ref="L41:L72" si="7">(((300-E41)*5.25)/86400)+(3600*12.5/86400)</f>
        <v>0.53031250000000008</v>
      </c>
      <c r="M41" s="1"/>
      <c r="N41" s="2">
        <v>44</v>
      </c>
    </row>
    <row r="42" spans="1:14" ht="13.5" x14ac:dyDescent="0.25">
      <c r="A42" s="1" t="s">
        <v>117</v>
      </c>
      <c r="B42" s="2" t="s">
        <v>118</v>
      </c>
      <c r="C42" s="1" t="s">
        <v>119</v>
      </c>
      <c r="D42" s="1" t="s">
        <v>120</v>
      </c>
      <c r="E42" s="1">
        <v>102</v>
      </c>
      <c r="F42" s="1"/>
      <c r="G42" s="13">
        <f t="shared" si="4"/>
        <v>12</v>
      </c>
      <c r="H42" s="14" t="s">
        <v>559</v>
      </c>
      <c r="I42" s="13">
        <f t="shared" si="5"/>
        <v>47</v>
      </c>
      <c r="J42" s="14" t="s">
        <v>559</v>
      </c>
      <c r="K42" s="13">
        <f t="shared" si="6"/>
        <v>19</v>
      </c>
      <c r="L42" s="15">
        <f t="shared" si="7"/>
        <v>0.53286458333333342</v>
      </c>
      <c r="M42" s="1"/>
      <c r="N42" s="2">
        <v>39</v>
      </c>
    </row>
    <row r="43" spans="1:14" ht="13.5" x14ac:dyDescent="0.25">
      <c r="A43" s="1" t="s">
        <v>121</v>
      </c>
      <c r="B43" s="2" t="s">
        <v>122</v>
      </c>
      <c r="C43" s="1" t="s">
        <v>123</v>
      </c>
      <c r="D43" s="1" t="s">
        <v>65</v>
      </c>
      <c r="E43" s="1">
        <v>177</v>
      </c>
      <c r="F43" s="1"/>
      <c r="G43" s="13">
        <f t="shared" si="4"/>
        <v>12</v>
      </c>
      <c r="H43" s="14" t="s">
        <v>559</v>
      </c>
      <c r="I43" s="13">
        <f t="shared" si="5"/>
        <v>40</v>
      </c>
      <c r="J43" s="14" t="s">
        <v>559</v>
      </c>
      <c r="K43" s="13">
        <f t="shared" si="6"/>
        <v>45</v>
      </c>
      <c r="L43" s="15">
        <f t="shared" si="7"/>
        <v>0.52830729166666668</v>
      </c>
      <c r="M43" s="1"/>
      <c r="N43" s="2">
        <v>31</v>
      </c>
    </row>
    <row r="44" spans="1:14" ht="13.5" x14ac:dyDescent="0.25">
      <c r="A44" s="1" t="s">
        <v>124</v>
      </c>
      <c r="B44" s="2" t="s">
        <v>125</v>
      </c>
      <c r="C44" s="1" t="s">
        <v>126</v>
      </c>
      <c r="D44" s="1" t="s">
        <v>127</v>
      </c>
      <c r="E44" s="1">
        <v>174</v>
      </c>
      <c r="F44" s="1"/>
      <c r="G44" s="13">
        <f t="shared" si="4"/>
        <v>12</v>
      </c>
      <c r="H44" s="14" t="s">
        <v>559</v>
      </c>
      <c r="I44" s="13">
        <f t="shared" si="5"/>
        <v>41</v>
      </c>
      <c r="J44" s="14" t="s">
        <v>559</v>
      </c>
      <c r="K44" s="13">
        <f t="shared" si="6"/>
        <v>1</v>
      </c>
      <c r="L44" s="15">
        <f t="shared" si="7"/>
        <v>0.5284895833333334</v>
      </c>
      <c r="M44" s="1"/>
      <c r="N44" s="2">
        <v>24</v>
      </c>
    </row>
    <row r="45" spans="1:14" ht="13.5" x14ac:dyDescent="0.25">
      <c r="A45" s="7" t="s">
        <v>128</v>
      </c>
      <c r="B45" s="2"/>
      <c r="C45" s="1" t="s">
        <v>129</v>
      </c>
      <c r="D45" s="1" t="s">
        <v>561</v>
      </c>
      <c r="E45" s="20">
        <v>228</v>
      </c>
      <c r="F45" s="1"/>
      <c r="G45" s="13">
        <f t="shared" si="4"/>
        <v>12</v>
      </c>
      <c r="H45" s="14" t="s">
        <v>559</v>
      </c>
      <c r="I45" s="13">
        <f t="shared" si="5"/>
        <v>36</v>
      </c>
      <c r="J45" s="14" t="s">
        <v>559</v>
      </c>
      <c r="K45" s="13">
        <f t="shared" si="6"/>
        <v>18</v>
      </c>
      <c r="L45" s="15">
        <f t="shared" si="7"/>
        <v>0.52520833333333339</v>
      </c>
      <c r="M45" s="1"/>
      <c r="N45" s="2">
        <v>26</v>
      </c>
    </row>
    <row r="46" spans="1:14" ht="13.5" x14ac:dyDescent="0.25">
      <c r="A46" s="1" t="s">
        <v>130</v>
      </c>
      <c r="B46" s="2" t="s">
        <v>131</v>
      </c>
      <c r="C46" s="1"/>
      <c r="D46" s="1" t="s">
        <v>132</v>
      </c>
      <c r="E46" s="1">
        <v>273</v>
      </c>
      <c r="F46" s="1"/>
      <c r="G46" s="13">
        <f t="shared" si="4"/>
        <v>12</v>
      </c>
      <c r="H46" s="14" t="s">
        <v>559</v>
      </c>
      <c r="I46" s="13">
        <f t="shared" si="5"/>
        <v>32</v>
      </c>
      <c r="J46" s="14" t="s">
        <v>559</v>
      </c>
      <c r="K46" s="13">
        <f t="shared" si="6"/>
        <v>21</v>
      </c>
      <c r="L46" s="15">
        <f t="shared" si="7"/>
        <v>0.52247395833333332</v>
      </c>
      <c r="M46" s="1"/>
      <c r="N46" s="2">
        <v>22</v>
      </c>
    </row>
    <row r="47" spans="1:14" ht="13.5" x14ac:dyDescent="0.25">
      <c r="A47" s="1" t="s">
        <v>133</v>
      </c>
      <c r="B47" s="2" t="s">
        <v>134</v>
      </c>
      <c r="C47" s="1" t="s">
        <v>135</v>
      </c>
      <c r="D47" s="1" t="s">
        <v>89</v>
      </c>
      <c r="E47" s="1">
        <v>150</v>
      </c>
      <c r="F47" s="1"/>
      <c r="G47" s="13">
        <f t="shared" si="4"/>
        <v>12</v>
      </c>
      <c r="H47" s="14" t="s">
        <v>559</v>
      </c>
      <c r="I47" s="13">
        <f t="shared" si="5"/>
        <v>43</v>
      </c>
      <c r="J47" s="14" t="s">
        <v>559</v>
      </c>
      <c r="K47" s="13">
        <f t="shared" si="6"/>
        <v>7</v>
      </c>
      <c r="L47" s="15">
        <f t="shared" si="7"/>
        <v>0.52994791666666674</v>
      </c>
      <c r="M47" s="1"/>
      <c r="N47" s="2">
        <v>36</v>
      </c>
    </row>
    <row r="48" spans="1:14" ht="13.5" x14ac:dyDescent="0.25">
      <c r="A48" s="1" t="s">
        <v>136</v>
      </c>
      <c r="B48" s="1" t="s">
        <v>137</v>
      </c>
      <c r="C48" s="1" t="s">
        <v>138</v>
      </c>
      <c r="D48" s="1" t="s">
        <v>139</v>
      </c>
      <c r="E48" s="1">
        <v>174</v>
      </c>
      <c r="F48" s="1"/>
      <c r="G48" s="13">
        <f t="shared" si="4"/>
        <v>12</v>
      </c>
      <c r="H48" s="14" t="s">
        <v>559</v>
      </c>
      <c r="I48" s="13">
        <f t="shared" si="5"/>
        <v>41</v>
      </c>
      <c r="J48" s="14" t="s">
        <v>559</v>
      </c>
      <c r="K48" s="13">
        <f t="shared" si="6"/>
        <v>1</v>
      </c>
      <c r="L48" s="15">
        <f t="shared" si="7"/>
        <v>0.5284895833333334</v>
      </c>
      <c r="M48" s="1"/>
      <c r="N48" s="2">
        <v>29</v>
      </c>
    </row>
    <row r="49" spans="1:14" ht="13.5" x14ac:dyDescent="0.25">
      <c r="A49" s="1" t="s">
        <v>140</v>
      </c>
      <c r="C49" s="1" t="s">
        <v>141</v>
      </c>
      <c r="D49" s="1" t="s">
        <v>142</v>
      </c>
      <c r="E49" s="1">
        <v>168</v>
      </c>
      <c r="F49" s="1"/>
      <c r="G49" s="13">
        <f t="shared" si="4"/>
        <v>12</v>
      </c>
      <c r="H49" s="14" t="s">
        <v>559</v>
      </c>
      <c r="I49" s="13">
        <f t="shared" si="5"/>
        <v>41</v>
      </c>
      <c r="J49" s="14" t="s">
        <v>559</v>
      </c>
      <c r="K49" s="13">
        <f t="shared" si="6"/>
        <v>33</v>
      </c>
      <c r="L49" s="15">
        <f t="shared" si="7"/>
        <v>0.52885416666666674</v>
      </c>
      <c r="M49" s="1"/>
      <c r="N49" s="2">
        <v>32</v>
      </c>
    </row>
    <row r="50" spans="1:14" ht="13.5" x14ac:dyDescent="0.25">
      <c r="A50" s="1" t="s">
        <v>143</v>
      </c>
      <c r="B50" s="2"/>
      <c r="C50" s="1" t="s">
        <v>144</v>
      </c>
      <c r="D50" s="1" t="s">
        <v>145</v>
      </c>
      <c r="E50" s="1">
        <v>144</v>
      </c>
      <c r="F50" s="1"/>
      <c r="G50" s="13">
        <f t="shared" si="4"/>
        <v>12</v>
      </c>
      <c r="H50" s="14" t="s">
        <v>559</v>
      </c>
      <c r="I50" s="13">
        <f t="shared" si="5"/>
        <v>43</v>
      </c>
      <c r="J50" s="14" t="s">
        <v>559</v>
      </c>
      <c r="K50" s="13">
        <f t="shared" si="6"/>
        <v>39</v>
      </c>
      <c r="L50" s="15">
        <f t="shared" si="7"/>
        <v>0.53031250000000008</v>
      </c>
      <c r="M50" s="1"/>
      <c r="N50" s="2">
        <v>43</v>
      </c>
    </row>
    <row r="51" spans="1:14" ht="13.5" x14ac:dyDescent="0.25">
      <c r="A51" s="7" t="s">
        <v>146</v>
      </c>
      <c r="B51" s="2" t="s">
        <v>147</v>
      </c>
      <c r="C51" s="1" t="s">
        <v>148</v>
      </c>
      <c r="D51" s="1" t="s">
        <v>149</v>
      </c>
      <c r="E51" s="1"/>
      <c r="F51" s="1"/>
      <c r="G51" s="13">
        <f t="shared" si="4"/>
        <v>12</v>
      </c>
      <c r="H51" s="14" t="s">
        <v>559</v>
      </c>
      <c r="I51" s="13">
        <f t="shared" si="5"/>
        <v>56</v>
      </c>
      <c r="J51" s="14" t="s">
        <v>559</v>
      </c>
      <c r="K51" s="13">
        <f t="shared" si="6"/>
        <v>15</v>
      </c>
      <c r="L51" s="15">
        <f t="shared" si="7"/>
        <v>0.5390625</v>
      </c>
      <c r="M51" s="1"/>
      <c r="N51" s="2">
        <v>23</v>
      </c>
    </row>
    <row r="52" spans="1:14" ht="13.5" x14ac:dyDescent="0.25">
      <c r="A52" s="1" t="s">
        <v>150</v>
      </c>
      <c r="B52" s="2" t="s">
        <v>151</v>
      </c>
      <c r="C52" s="1" t="s">
        <v>152</v>
      </c>
      <c r="D52" s="1" t="s">
        <v>153</v>
      </c>
      <c r="E52" s="1">
        <v>129</v>
      </c>
      <c r="F52" s="1"/>
      <c r="G52" s="13">
        <f t="shared" si="4"/>
        <v>12</v>
      </c>
      <c r="H52" s="14" t="s">
        <v>559</v>
      </c>
      <c r="I52" s="13">
        <f t="shared" si="5"/>
        <v>44</v>
      </c>
      <c r="J52" s="14" t="s">
        <v>559</v>
      </c>
      <c r="K52" s="13">
        <f t="shared" si="6"/>
        <v>57</v>
      </c>
      <c r="L52" s="15">
        <f t="shared" si="7"/>
        <v>0.53122395833333336</v>
      </c>
      <c r="M52" s="1"/>
      <c r="N52" s="2">
        <v>37</v>
      </c>
    </row>
    <row r="53" spans="1:14" ht="13.5" x14ac:dyDescent="0.25">
      <c r="A53" s="1" t="s">
        <v>154</v>
      </c>
      <c r="B53" s="2" t="s">
        <v>155</v>
      </c>
      <c r="C53" s="1" t="s">
        <v>156</v>
      </c>
      <c r="D53" s="1" t="s">
        <v>157</v>
      </c>
      <c r="E53" s="1">
        <v>210</v>
      </c>
      <c r="F53" s="1"/>
      <c r="G53" s="13">
        <f t="shared" si="4"/>
        <v>12</v>
      </c>
      <c r="H53" s="14" t="s">
        <v>559</v>
      </c>
      <c r="I53" s="13">
        <f t="shared" si="5"/>
        <v>37</v>
      </c>
      <c r="J53" s="14" t="s">
        <v>559</v>
      </c>
      <c r="K53" s="13">
        <f t="shared" si="6"/>
        <v>52</v>
      </c>
      <c r="L53" s="15">
        <f t="shared" si="7"/>
        <v>0.52630208333333339</v>
      </c>
      <c r="M53" s="1"/>
      <c r="N53" s="2">
        <v>41</v>
      </c>
    </row>
    <row r="54" spans="1:14" ht="13.5" x14ac:dyDescent="0.25">
      <c r="A54" s="1" t="s">
        <v>158</v>
      </c>
      <c r="B54" s="2"/>
      <c r="C54" s="1" t="s">
        <v>159</v>
      </c>
      <c r="D54" s="7" t="s">
        <v>160</v>
      </c>
      <c r="E54" s="20">
        <v>117</v>
      </c>
      <c r="F54" s="1"/>
      <c r="G54" s="13">
        <f t="shared" si="4"/>
        <v>12</v>
      </c>
      <c r="H54" s="14" t="s">
        <v>559</v>
      </c>
      <c r="I54" s="13">
        <f t="shared" si="5"/>
        <v>46</v>
      </c>
      <c r="J54" s="14" t="s">
        <v>559</v>
      </c>
      <c r="K54" s="13">
        <f t="shared" si="6"/>
        <v>0</v>
      </c>
      <c r="L54" s="15">
        <f t="shared" si="7"/>
        <v>0.53195312500000003</v>
      </c>
      <c r="M54" s="1"/>
      <c r="N54" s="2">
        <v>40</v>
      </c>
    </row>
    <row r="55" spans="1:14" ht="13.5" x14ac:dyDescent="0.25">
      <c r="A55" s="1" t="s">
        <v>161</v>
      </c>
      <c r="B55" s="2"/>
      <c r="C55" s="1" t="s">
        <v>162</v>
      </c>
      <c r="D55" s="1" t="s">
        <v>163</v>
      </c>
      <c r="E55" s="1">
        <v>228</v>
      </c>
      <c r="F55" s="1"/>
      <c r="G55" s="13">
        <f t="shared" si="4"/>
        <v>12</v>
      </c>
      <c r="H55" s="14" t="s">
        <v>559</v>
      </c>
      <c r="I55" s="13">
        <f t="shared" si="5"/>
        <v>36</v>
      </c>
      <c r="J55" s="14" t="s">
        <v>559</v>
      </c>
      <c r="K55" s="13">
        <f t="shared" si="6"/>
        <v>18</v>
      </c>
      <c r="L55" s="15">
        <f t="shared" si="7"/>
        <v>0.52520833333333339</v>
      </c>
      <c r="M55" s="1"/>
      <c r="N55" s="2">
        <v>32</v>
      </c>
    </row>
    <row r="56" spans="1:14" ht="13.5" x14ac:dyDescent="0.25">
      <c r="A56" s="1" t="s">
        <v>164</v>
      </c>
      <c r="B56" s="2" t="s">
        <v>165</v>
      </c>
      <c r="C56" s="1" t="s">
        <v>166</v>
      </c>
      <c r="D56" s="1" t="s">
        <v>167</v>
      </c>
      <c r="E56" s="1">
        <v>87</v>
      </c>
      <c r="F56" s="1"/>
      <c r="G56" s="13">
        <f t="shared" si="4"/>
        <v>12</v>
      </c>
      <c r="H56" s="14" t="s">
        <v>559</v>
      </c>
      <c r="I56" s="13">
        <f t="shared" si="5"/>
        <v>48</v>
      </c>
      <c r="J56" s="14" t="s">
        <v>559</v>
      </c>
      <c r="K56" s="13">
        <f t="shared" si="6"/>
        <v>38</v>
      </c>
      <c r="L56" s="15">
        <f t="shared" si="7"/>
        <v>0.5337760416666667</v>
      </c>
      <c r="M56" s="1"/>
      <c r="N56" s="2">
        <v>35</v>
      </c>
    </row>
    <row r="57" spans="1:14" ht="13.5" x14ac:dyDescent="0.25">
      <c r="A57" s="1" t="s">
        <v>168</v>
      </c>
      <c r="B57" s="2" t="s">
        <v>169</v>
      </c>
      <c r="C57" s="1" t="s">
        <v>170</v>
      </c>
      <c r="D57" s="1" t="s">
        <v>171</v>
      </c>
      <c r="E57" s="1">
        <v>189</v>
      </c>
      <c r="F57" s="1"/>
      <c r="G57" s="13">
        <f t="shared" si="4"/>
        <v>12</v>
      </c>
      <c r="H57" s="14" t="s">
        <v>559</v>
      </c>
      <c r="I57" s="13">
        <f t="shared" si="5"/>
        <v>39</v>
      </c>
      <c r="J57" s="14" t="s">
        <v>559</v>
      </c>
      <c r="K57" s="13">
        <f t="shared" si="6"/>
        <v>42</v>
      </c>
      <c r="L57" s="15">
        <f t="shared" si="7"/>
        <v>0.52757812500000001</v>
      </c>
      <c r="M57" s="1"/>
      <c r="N57" s="2">
        <v>30</v>
      </c>
    </row>
    <row r="58" spans="1:14" ht="13.5" x14ac:dyDescent="0.25">
      <c r="A58" s="1" t="s">
        <v>172</v>
      </c>
      <c r="B58" s="2" t="s">
        <v>173</v>
      </c>
      <c r="C58" s="1" t="s">
        <v>174</v>
      </c>
      <c r="D58" s="1" t="s">
        <v>175</v>
      </c>
      <c r="E58" s="1">
        <v>72</v>
      </c>
      <c r="F58" s="1"/>
      <c r="G58" s="13">
        <f t="shared" si="4"/>
        <v>12</v>
      </c>
      <c r="H58" s="14" t="s">
        <v>559</v>
      </c>
      <c r="I58" s="13">
        <f t="shared" si="5"/>
        <v>49</v>
      </c>
      <c r="J58" s="14" t="s">
        <v>559</v>
      </c>
      <c r="K58" s="13">
        <f t="shared" si="6"/>
        <v>57</v>
      </c>
      <c r="L58" s="15">
        <f t="shared" si="7"/>
        <v>0.53468749999999998</v>
      </c>
      <c r="M58" s="1"/>
      <c r="N58" s="2">
        <v>35</v>
      </c>
    </row>
    <row r="59" spans="1:14" ht="13.5" x14ac:dyDescent="0.25">
      <c r="A59" s="1" t="s">
        <v>176</v>
      </c>
      <c r="B59" s="2"/>
      <c r="C59" s="1" t="s">
        <v>177</v>
      </c>
      <c r="D59" s="1" t="s">
        <v>178</v>
      </c>
      <c r="E59" s="1">
        <v>210</v>
      </c>
      <c r="F59" s="1"/>
      <c r="G59" s="13">
        <f t="shared" si="4"/>
        <v>12</v>
      </c>
      <c r="H59" s="14" t="s">
        <v>559</v>
      </c>
      <c r="I59" s="13">
        <f t="shared" si="5"/>
        <v>37</v>
      </c>
      <c r="J59" s="14" t="s">
        <v>559</v>
      </c>
      <c r="K59" s="13">
        <f t="shared" si="6"/>
        <v>52</v>
      </c>
      <c r="L59" s="15">
        <f t="shared" si="7"/>
        <v>0.52630208333333339</v>
      </c>
      <c r="M59" s="1"/>
      <c r="N59" s="2">
        <v>27</v>
      </c>
    </row>
    <row r="60" spans="1:14" ht="13.5" x14ac:dyDescent="0.25">
      <c r="A60" s="1" t="s">
        <v>179</v>
      </c>
      <c r="B60" s="1" t="s">
        <v>180</v>
      </c>
      <c r="C60" s="1" t="s">
        <v>181</v>
      </c>
      <c r="D60" s="1" t="s">
        <v>182</v>
      </c>
      <c r="E60" s="17">
        <v>144</v>
      </c>
      <c r="F60" s="1"/>
      <c r="G60" s="13">
        <f t="shared" si="4"/>
        <v>12</v>
      </c>
      <c r="H60" s="14" t="s">
        <v>559</v>
      </c>
      <c r="I60" s="13">
        <f t="shared" si="5"/>
        <v>43</v>
      </c>
      <c r="J60" s="14" t="s">
        <v>559</v>
      </c>
      <c r="K60" s="13">
        <f t="shared" si="6"/>
        <v>39</v>
      </c>
      <c r="L60" s="15">
        <f t="shared" si="7"/>
        <v>0.53031250000000008</v>
      </c>
      <c r="M60" s="1"/>
      <c r="N60" s="2">
        <v>38</v>
      </c>
    </row>
    <row r="61" spans="1:14" ht="13.5" x14ac:dyDescent="0.25">
      <c r="A61" s="1" t="s">
        <v>183</v>
      </c>
      <c r="B61" s="2"/>
      <c r="C61" s="1" t="s">
        <v>184</v>
      </c>
      <c r="D61" s="1" t="s">
        <v>185</v>
      </c>
      <c r="E61" s="17">
        <v>96</v>
      </c>
      <c r="F61" s="1"/>
      <c r="G61" s="13">
        <f t="shared" si="4"/>
        <v>12</v>
      </c>
      <c r="H61" s="14" t="s">
        <v>559</v>
      </c>
      <c r="I61" s="13">
        <f t="shared" si="5"/>
        <v>47</v>
      </c>
      <c r="J61" s="14" t="s">
        <v>559</v>
      </c>
      <c r="K61" s="13">
        <f t="shared" si="6"/>
        <v>51</v>
      </c>
      <c r="L61" s="15">
        <f t="shared" si="7"/>
        <v>0.53322916666666675</v>
      </c>
      <c r="M61" s="1"/>
      <c r="N61" s="2">
        <v>37</v>
      </c>
    </row>
    <row r="62" spans="1:14" ht="13.5" x14ac:dyDescent="0.25">
      <c r="A62" s="1" t="s">
        <v>186</v>
      </c>
      <c r="B62" s="2" t="s">
        <v>187</v>
      </c>
      <c r="C62" s="1" t="s">
        <v>188</v>
      </c>
      <c r="D62" s="1" t="s">
        <v>189</v>
      </c>
      <c r="E62" s="1">
        <v>180</v>
      </c>
      <c r="F62" s="1"/>
      <c r="G62" s="13">
        <f t="shared" si="4"/>
        <v>12</v>
      </c>
      <c r="H62" s="14" t="s">
        <v>559</v>
      </c>
      <c r="I62" s="13">
        <f t="shared" si="5"/>
        <v>40</v>
      </c>
      <c r="J62" s="14" t="s">
        <v>559</v>
      </c>
      <c r="K62" s="13">
        <f t="shared" si="6"/>
        <v>30</v>
      </c>
      <c r="L62" s="15">
        <f t="shared" si="7"/>
        <v>0.52812500000000007</v>
      </c>
      <c r="M62" s="1"/>
      <c r="N62" s="2">
        <v>29</v>
      </c>
    </row>
    <row r="63" spans="1:14" ht="13.5" x14ac:dyDescent="0.25">
      <c r="A63" s="1" t="s">
        <v>190</v>
      </c>
      <c r="B63" s="2"/>
      <c r="C63" s="1" t="s">
        <v>191</v>
      </c>
      <c r="D63" s="1" t="s">
        <v>192</v>
      </c>
      <c r="E63" s="1">
        <v>186</v>
      </c>
      <c r="F63" s="1"/>
      <c r="G63" s="13">
        <f t="shared" si="4"/>
        <v>12</v>
      </c>
      <c r="H63" s="14" t="s">
        <v>559</v>
      </c>
      <c r="I63" s="13">
        <f t="shared" si="5"/>
        <v>39</v>
      </c>
      <c r="J63" s="14" t="s">
        <v>559</v>
      </c>
      <c r="K63" s="13">
        <f t="shared" si="6"/>
        <v>58</v>
      </c>
      <c r="L63" s="15">
        <f t="shared" si="7"/>
        <v>0.52776041666666673</v>
      </c>
      <c r="M63" s="1"/>
      <c r="N63" s="2">
        <v>33</v>
      </c>
    </row>
    <row r="64" spans="1:14" ht="13.5" x14ac:dyDescent="0.25">
      <c r="A64" s="1" t="s">
        <v>193</v>
      </c>
      <c r="B64" s="2"/>
      <c r="C64" s="1" t="s">
        <v>194</v>
      </c>
      <c r="D64" s="1" t="s">
        <v>195</v>
      </c>
      <c r="E64" s="17">
        <v>156</v>
      </c>
      <c r="F64" s="1"/>
      <c r="G64" s="13">
        <f t="shared" si="4"/>
        <v>12</v>
      </c>
      <c r="H64" s="14" t="s">
        <v>559</v>
      </c>
      <c r="I64" s="13">
        <f t="shared" si="5"/>
        <v>42</v>
      </c>
      <c r="J64" s="14" t="s">
        <v>559</v>
      </c>
      <c r="K64" s="13">
        <f t="shared" si="6"/>
        <v>36</v>
      </c>
      <c r="L64" s="15">
        <f t="shared" si="7"/>
        <v>0.52958333333333341</v>
      </c>
      <c r="M64" s="1"/>
      <c r="N64" s="2">
        <v>30</v>
      </c>
    </row>
    <row r="65" spans="1:14" ht="13.5" x14ac:dyDescent="0.25">
      <c r="A65" s="1" t="s">
        <v>196</v>
      </c>
      <c r="B65" s="1" t="s">
        <v>197</v>
      </c>
      <c r="C65" s="1" t="s">
        <v>198</v>
      </c>
      <c r="D65" s="1" t="s">
        <v>65</v>
      </c>
      <c r="E65" s="1">
        <v>195</v>
      </c>
      <c r="F65" s="1"/>
      <c r="G65" s="13">
        <f t="shared" si="4"/>
        <v>12</v>
      </c>
      <c r="H65" s="14" t="s">
        <v>559</v>
      </c>
      <c r="I65" s="13">
        <f t="shared" si="5"/>
        <v>39</v>
      </c>
      <c r="J65" s="14" t="s">
        <v>559</v>
      </c>
      <c r="K65" s="13">
        <f t="shared" si="6"/>
        <v>11</v>
      </c>
      <c r="L65" s="15">
        <f t="shared" si="7"/>
        <v>0.52721354166666667</v>
      </c>
      <c r="M65" s="1"/>
      <c r="N65" s="2">
        <v>30</v>
      </c>
    </row>
    <row r="66" spans="1:14" ht="13.5" x14ac:dyDescent="0.25">
      <c r="A66" s="1" t="s">
        <v>199</v>
      </c>
      <c r="B66" s="2" t="s">
        <v>200</v>
      </c>
      <c r="C66" s="1" t="s">
        <v>201</v>
      </c>
      <c r="D66" s="1" t="s">
        <v>202</v>
      </c>
      <c r="E66" s="1">
        <v>240</v>
      </c>
      <c r="F66" s="1"/>
      <c r="G66" s="13">
        <f t="shared" si="4"/>
        <v>12</v>
      </c>
      <c r="H66" s="14" t="s">
        <v>559</v>
      </c>
      <c r="I66" s="13">
        <f t="shared" si="5"/>
        <v>35</v>
      </c>
      <c r="J66" s="14" t="s">
        <v>559</v>
      </c>
      <c r="K66" s="13">
        <f t="shared" si="6"/>
        <v>15</v>
      </c>
      <c r="L66" s="15">
        <f t="shared" si="7"/>
        <v>0.52447916666666672</v>
      </c>
      <c r="M66" s="1"/>
      <c r="N66" s="2">
        <v>26</v>
      </c>
    </row>
    <row r="67" spans="1:14" ht="13.5" x14ac:dyDescent="0.25">
      <c r="A67" s="1" t="s">
        <v>203</v>
      </c>
      <c r="B67" s="1" t="s">
        <v>204</v>
      </c>
      <c r="C67" s="1" t="s">
        <v>205</v>
      </c>
      <c r="D67" s="1" t="s">
        <v>178</v>
      </c>
      <c r="E67" s="1">
        <v>204</v>
      </c>
      <c r="F67" s="1"/>
      <c r="G67" s="13">
        <f t="shared" si="4"/>
        <v>12</v>
      </c>
      <c r="H67" s="14" t="s">
        <v>559</v>
      </c>
      <c r="I67" s="13">
        <f t="shared" si="5"/>
        <v>38</v>
      </c>
      <c r="J67" s="14" t="s">
        <v>559</v>
      </c>
      <c r="K67" s="13">
        <f t="shared" si="6"/>
        <v>24</v>
      </c>
      <c r="L67" s="15">
        <f t="shared" si="7"/>
        <v>0.52666666666666673</v>
      </c>
      <c r="M67" s="1"/>
      <c r="N67" s="2">
        <v>27</v>
      </c>
    </row>
    <row r="68" spans="1:14" ht="13.5" x14ac:dyDescent="0.25">
      <c r="A68" s="1" t="s">
        <v>206</v>
      </c>
      <c r="B68" s="2" t="s">
        <v>207</v>
      </c>
      <c r="C68" s="1" t="s">
        <v>208</v>
      </c>
      <c r="D68" s="1" t="s">
        <v>209</v>
      </c>
      <c r="E68" s="1">
        <v>201</v>
      </c>
      <c r="F68" s="1"/>
      <c r="G68" s="13">
        <f t="shared" si="4"/>
        <v>12</v>
      </c>
      <c r="H68" s="14" t="s">
        <v>559</v>
      </c>
      <c r="I68" s="13">
        <f t="shared" si="5"/>
        <v>38</v>
      </c>
      <c r="J68" s="14" t="s">
        <v>559</v>
      </c>
      <c r="K68" s="13">
        <f t="shared" si="6"/>
        <v>39</v>
      </c>
      <c r="L68" s="15">
        <f t="shared" si="7"/>
        <v>0.52684895833333334</v>
      </c>
      <c r="M68" s="1"/>
      <c r="N68" s="2">
        <v>30</v>
      </c>
    </row>
    <row r="69" spans="1:14" ht="13.5" x14ac:dyDescent="0.25">
      <c r="A69" s="1" t="s">
        <v>210</v>
      </c>
      <c r="B69" s="2" t="s">
        <v>211</v>
      </c>
      <c r="C69" s="1" t="s">
        <v>212</v>
      </c>
      <c r="D69" s="1" t="s">
        <v>213</v>
      </c>
      <c r="E69" s="1">
        <v>117</v>
      </c>
      <c r="F69" s="1"/>
      <c r="G69" s="13">
        <f t="shared" si="4"/>
        <v>12</v>
      </c>
      <c r="H69" s="14" t="s">
        <v>559</v>
      </c>
      <c r="I69" s="13">
        <f t="shared" si="5"/>
        <v>46</v>
      </c>
      <c r="J69" s="14" t="s">
        <v>559</v>
      </c>
      <c r="K69" s="13">
        <f t="shared" si="6"/>
        <v>0</v>
      </c>
      <c r="L69" s="15">
        <f t="shared" si="7"/>
        <v>0.53195312500000003</v>
      </c>
      <c r="M69" s="1"/>
      <c r="N69" s="2">
        <v>35</v>
      </c>
    </row>
    <row r="70" spans="1:14" ht="13.5" x14ac:dyDescent="0.25">
      <c r="A70" s="1" t="s">
        <v>214</v>
      </c>
      <c r="B70" s="2"/>
      <c r="C70" s="1" t="s">
        <v>215</v>
      </c>
      <c r="D70" s="1" t="s">
        <v>216</v>
      </c>
      <c r="E70" s="1">
        <v>78</v>
      </c>
      <c r="F70" s="1"/>
      <c r="G70" s="13">
        <f t="shared" si="4"/>
        <v>12</v>
      </c>
      <c r="H70" s="14" t="s">
        <v>559</v>
      </c>
      <c r="I70" s="13">
        <f t="shared" si="5"/>
        <v>49</v>
      </c>
      <c r="J70" s="14" t="s">
        <v>559</v>
      </c>
      <c r="K70" s="13">
        <f t="shared" si="6"/>
        <v>25</v>
      </c>
      <c r="L70" s="15">
        <f t="shared" si="7"/>
        <v>0.53432291666666676</v>
      </c>
      <c r="M70" s="1"/>
      <c r="N70" s="2">
        <v>35</v>
      </c>
    </row>
    <row r="71" spans="1:14" ht="13.5" x14ac:dyDescent="0.25">
      <c r="A71" s="1" t="s">
        <v>217</v>
      </c>
      <c r="B71" s="2" t="s">
        <v>218</v>
      </c>
      <c r="C71" s="1" t="s">
        <v>219</v>
      </c>
      <c r="D71" s="1" t="s">
        <v>65</v>
      </c>
      <c r="E71" s="1">
        <v>186</v>
      </c>
      <c r="F71" s="1"/>
      <c r="G71" s="13">
        <f t="shared" si="4"/>
        <v>12</v>
      </c>
      <c r="H71" s="14" t="s">
        <v>559</v>
      </c>
      <c r="I71" s="13">
        <f t="shared" si="5"/>
        <v>39</v>
      </c>
      <c r="J71" s="14" t="s">
        <v>559</v>
      </c>
      <c r="K71" s="13">
        <f t="shared" si="6"/>
        <v>58</v>
      </c>
      <c r="L71" s="15">
        <f t="shared" si="7"/>
        <v>0.52776041666666673</v>
      </c>
      <c r="M71" s="1"/>
      <c r="N71" s="2">
        <v>30</v>
      </c>
    </row>
    <row r="72" spans="1:14" ht="13.5" x14ac:dyDescent="0.25">
      <c r="A72" s="7" t="s">
        <v>220</v>
      </c>
      <c r="B72" s="2"/>
      <c r="C72" s="1" t="s">
        <v>221</v>
      </c>
      <c r="D72" s="1" t="s">
        <v>132</v>
      </c>
      <c r="E72" s="1">
        <v>270</v>
      </c>
      <c r="F72" s="1"/>
      <c r="G72" s="13">
        <f t="shared" si="4"/>
        <v>12</v>
      </c>
      <c r="H72" s="14" t="s">
        <v>559</v>
      </c>
      <c r="I72" s="13">
        <f t="shared" si="5"/>
        <v>32</v>
      </c>
      <c r="J72" s="14" t="s">
        <v>559</v>
      </c>
      <c r="K72" s="13">
        <f t="shared" si="6"/>
        <v>37</v>
      </c>
      <c r="L72" s="15">
        <f t="shared" si="7"/>
        <v>0.52265625000000004</v>
      </c>
      <c r="M72" s="1"/>
      <c r="N72" s="2">
        <v>22</v>
      </c>
    </row>
    <row r="73" spans="1:14" ht="13.5" x14ac:dyDescent="0.25">
      <c r="A73" s="1" t="s">
        <v>222</v>
      </c>
      <c r="B73" s="2" t="s">
        <v>223</v>
      </c>
      <c r="C73" s="1" t="s">
        <v>224</v>
      </c>
      <c r="D73" s="1" t="s">
        <v>225</v>
      </c>
      <c r="E73" s="1">
        <v>150</v>
      </c>
      <c r="F73" s="1"/>
      <c r="G73" s="13">
        <f t="shared" ref="G73:G104" si="8">TRUNC((L73*86400)/3600)</f>
        <v>12</v>
      </c>
      <c r="H73" s="14" t="s">
        <v>559</v>
      </c>
      <c r="I73" s="13">
        <f t="shared" ref="I73:I104" si="9">TRUNC(MOD((L73*86400),3600)/60)</f>
        <v>43</v>
      </c>
      <c r="J73" s="14" t="s">
        <v>559</v>
      </c>
      <c r="K73" s="13">
        <f t="shared" ref="K73:K104" si="10">INT(MOD((L73*86400),60))</f>
        <v>7</v>
      </c>
      <c r="L73" s="15">
        <f t="shared" ref="L73:L104" si="11">(((300-E73)*5.25)/86400)+(3600*12.5/86400)</f>
        <v>0.52994791666666674</v>
      </c>
      <c r="M73" s="1"/>
      <c r="N73" s="2">
        <v>35</v>
      </c>
    </row>
    <row r="74" spans="1:14" ht="13.5" x14ac:dyDescent="0.25">
      <c r="A74" s="1" t="s">
        <v>226</v>
      </c>
      <c r="B74" s="2" t="s">
        <v>227</v>
      </c>
      <c r="C74" s="1" t="s">
        <v>228</v>
      </c>
      <c r="D74" s="1" t="s">
        <v>108</v>
      </c>
      <c r="E74" s="1">
        <v>150</v>
      </c>
      <c r="F74" s="1"/>
      <c r="G74" s="13">
        <f t="shared" si="8"/>
        <v>12</v>
      </c>
      <c r="H74" s="14" t="s">
        <v>559</v>
      </c>
      <c r="I74" s="13">
        <f t="shared" si="9"/>
        <v>43</v>
      </c>
      <c r="J74" s="14" t="s">
        <v>559</v>
      </c>
      <c r="K74" s="13">
        <f t="shared" si="10"/>
        <v>7</v>
      </c>
      <c r="L74" s="15">
        <f t="shared" si="11"/>
        <v>0.52994791666666674</v>
      </c>
      <c r="M74" s="1"/>
      <c r="N74" s="2">
        <v>34</v>
      </c>
    </row>
    <row r="75" spans="1:14" ht="13.5" x14ac:dyDescent="0.25">
      <c r="A75" s="1" t="s">
        <v>229</v>
      </c>
      <c r="B75" s="2" t="s">
        <v>230</v>
      </c>
      <c r="C75" s="1" t="s">
        <v>231</v>
      </c>
      <c r="D75" s="1" t="s">
        <v>232</v>
      </c>
      <c r="E75" s="1">
        <v>168</v>
      </c>
      <c r="F75" s="1"/>
      <c r="G75" s="13">
        <f t="shared" si="8"/>
        <v>12</v>
      </c>
      <c r="H75" s="14" t="s">
        <v>559</v>
      </c>
      <c r="I75" s="13">
        <f t="shared" si="9"/>
        <v>41</v>
      </c>
      <c r="J75" s="14" t="s">
        <v>559</v>
      </c>
      <c r="K75" s="13">
        <f t="shared" si="10"/>
        <v>33</v>
      </c>
      <c r="L75" s="15">
        <f t="shared" si="11"/>
        <v>0.52885416666666674</v>
      </c>
      <c r="M75" s="1"/>
      <c r="N75" s="2">
        <v>31</v>
      </c>
    </row>
    <row r="76" spans="1:14" ht="13.5" x14ac:dyDescent="0.25">
      <c r="A76" s="7" t="s">
        <v>233</v>
      </c>
      <c r="C76" s="1" t="s">
        <v>234</v>
      </c>
      <c r="D76" s="1" t="s">
        <v>89</v>
      </c>
      <c r="E76" s="7">
        <v>150</v>
      </c>
      <c r="F76" s="1"/>
      <c r="G76" s="13">
        <f t="shared" si="8"/>
        <v>12</v>
      </c>
      <c r="H76" s="14" t="s">
        <v>559</v>
      </c>
      <c r="I76" s="13">
        <f t="shared" si="9"/>
        <v>43</v>
      </c>
      <c r="J76" s="14" t="s">
        <v>559</v>
      </c>
      <c r="K76" s="13">
        <f t="shared" si="10"/>
        <v>7</v>
      </c>
      <c r="L76" s="15">
        <f t="shared" si="11"/>
        <v>0.52994791666666674</v>
      </c>
      <c r="M76" s="1"/>
      <c r="N76" s="2">
        <v>36</v>
      </c>
    </row>
    <row r="77" spans="1:14" ht="13.5" x14ac:dyDescent="0.25">
      <c r="A77" s="7" t="s">
        <v>235</v>
      </c>
      <c r="B77" s="2" t="s">
        <v>236</v>
      </c>
      <c r="C77" s="1" t="s">
        <v>237</v>
      </c>
      <c r="D77" s="1" t="s">
        <v>238</v>
      </c>
      <c r="E77" s="17">
        <v>183</v>
      </c>
      <c r="F77" s="1"/>
      <c r="G77" s="13">
        <f t="shared" si="8"/>
        <v>12</v>
      </c>
      <c r="H77" s="14" t="s">
        <v>559</v>
      </c>
      <c r="I77" s="13">
        <f t="shared" si="9"/>
        <v>40</v>
      </c>
      <c r="J77" s="14" t="s">
        <v>559</v>
      </c>
      <c r="K77" s="13">
        <f t="shared" si="10"/>
        <v>14</v>
      </c>
      <c r="L77" s="15">
        <f t="shared" si="11"/>
        <v>0.52794270833333334</v>
      </c>
      <c r="M77" s="1"/>
      <c r="N77" s="2">
        <v>29</v>
      </c>
    </row>
    <row r="78" spans="1:14" ht="13.5" x14ac:dyDescent="0.25">
      <c r="A78" s="1" t="s">
        <v>239</v>
      </c>
      <c r="B78" s="2" t="s">
        <v>240</v>
      </c>
      <c r="C78" s="1" t="s">
        <v>241</v>
      </c>
      <c r="D78" s="1" t="s">
        <v>242</v>
      </c>
      <c r="E78" s="1">
        <v>174</v>
      </c>
      <c r="F78" s="1"/>
      <c r="G78" s="13">
        <f t="shared" si="8"/>
        <v>12</v>
      </c>
      <c r="H78" s="14" t="s">
        <v>559</v>
      </c>
      <c r="I78" s="13">
        <f t="shared" si="9"/>
        <v>41</v>
      </c>
      <c r="J78" s="14" t="s">
        <v>559</v>
      </c>
      <c r="K78" s="13">
        <f t="shared" si="10"/>
        <v>1</v>
      </c>
      <c r="L78" s="15">
        <f t="shared" si="11"/>
        <v>0.5284895833333334</v>
      </c>
      <c r="M78" s="1"/>
      <c r="N78" s="2">
        <v>24</v>
      </c>
    </row>
    <row r="79" spans="1:14" ht="13.5" x14ac:dyDescent="0.25">
      <c r="A79" s="1" t="s">
        <v>243</v>
      </c>
      <c r="B79" s="2" t="s">
        <v>244</v>
      </c>
      <c r="C79" s="1" t="s">
        <v>245</v>
      </c>
      <c r="D79" s="1" t="s">
        <v>246</v>
      </c>
      <c r="E79" s="1">
        <v>150</v>
      </c>
      <c r="F79" s="1"/>
      <c r="G79" s="13">
        <f t="shared" si="8"/>
        <v>12</v>
      </c>
      <c r="H79" s="14" t="s">
        <v>559</v>
      </c>
      <c r="I79" s="13">
        <f t="shared" si="9"/>
        <v>43</v>
      </c>
      <c r="J79" s="14" t="s">
        <v>559</v>
      </c>
      <c r="K79" s="13">
        <f t="shared" si="10"/>
        <v>7</v>
      </c>
      <c r="L79" s="15">
        <f t="shared" si="11"/>
        <v>0.52994791666666674</v>
      </c>
      <c r="M79" s="1"/>
      <c r="N79" s="2">
        <v>38</v>
      </c>
    </row>
    <row r="80" spans="1:14" ht="13.5" x14ac:dyDescent="0.25">
      <c r="A80" s="1" t="s">
        <v>247</v>
      </c>
      <c r="B80" s="2" t="s">
        <v>248</v>
      </c>
      <c r="C80" s="1" t="s">
        <v>249</v>
      </c>
      <c r="D80" s="1" t="s">
        <v>250</v>
      </c>
      <c r="E80" s="1">
        <v>207</v>
      </c>
      <c r="F80" s="1"/>
      <c r="G80" s="13">
        <f t="shared" si="8"/>
        <v>12</v>
      </c>
      <c r="H80" s="14" t="s">
        <v>559</v>
      </c>
      <c r="I80" s="13">
        <f t="shared" si="9"/>
        <v>38</v>
      </c>
      <c r="J80" s="14" t="s">
        <v>559</v>
      </c>
      <c r="K80" s="13">
        <f t="shared" si="10"/>
        <v>8</v>
      </c>
      <c r="L80" s="15">
        <f t="shared" si="11"/>
        <v>0.526484375</v>
      </c>
      <c r="M80" s="1"/>
      <c r="N80" s="2">
        <v>27</v>
      </c>
    </row>
    <row r="81" spans="1:14" ht="13.5" x14ac:dyDescent="0.25">
      <c r="A81" s="1" t="s">
        <v>251</v>
      </c>
      <c r="B81" s="2" t="s">
        <v>252</v>
      </c>
      <c r="C81" s="1" t="s">
        <v>253</v>
      </c>
      <c r="D81" s="1" t="s">
        <v>254</v>
      </c>
      <c r="E81" s="1">
        <v>249</v>
      </c>
      <c r="F81" s="1"/>
      <c r="G81" s="13">
        <f t="shared" si="8"/>
        <v>12</v>
      </c>
      <c r="H81" s="14" t="s">
        <v>559</v>
      </c>
      <c r="I81" s="13">
        <f t="shared" si="9"/>
        <v>34</v>
      </c>
      <c r="J81" s="14" t="s">
        <v>559</v>
      </c>
      <c r="K81" s="13">
        <f t="shared" si="10"/>
        <v>27</v>
      </c>
      <c r="L81" s="15">
        <f t="shared" si="11"/>
        <v>0.52393229166666666</v>
      </c>
      <c r="M81" s="1"/>
      <c r="N81" s="2">
        <v>26</v>
      </c>
    </row>
    <row r="82" spans="1:14" ht="13.5" x14ac:dyDescent="0.25">
      <c r="A82" s="1" t="s">
        <v>255</v>
      </c>
      <c r="B82" s="2" t="s">
        <v>256</v>
      </c>
      <c r="C82" s="1" t="s">
        <v>257</v>
      </c>
      <c r="D82" s="1" t="s">
        <v>178</v>
      </c>
      <c r="E82" s="1">
        <v>213</v>
      </c>
      <c r="F82" s="1"/>
      <c r="G82" s="13">
        <f t="shared" si="8"/>
        <v>12</v>
      </c>
      <c r="H82" s="14" t="s">
        <v>559</v>
      </c>
      <c r="I82" s="13">
        <f t="shared" si="9"/>
        <v>37</v>
      </c>
      <c r="J82" s="14" t="s">
        <v>559</v>
      </c>
      <c r="K82" s="13">
        <f t="shared" si="10"/>
        <v>36</v>
      </c>
      <c r="L82" s="15">
        <f t="shared" si="11"/>
        <v>0.52611979166666667</v>
      </c>
      <c r="M82" s="1"/>
      <c r="N82" s="2">
        <v>27</v>
      </c>
    </row>
    <row r="83" spans="1:14" ht="13.5" x14ac:dyDescent="0.25">
      <c r="A83" s="1" t="s">
        <v>258</v>
      </c>
      <c r="B83" s="2" t="s">
        <v>259</v>
      </c>
      <c r="C83" s="1" t="s">
        <v>260</v>
      </c>
      <c r="D83" s="1" t="s">
        <v>261</v>
      </c>
      <c r="E83" s="1">
        <v>216</v>
      </c>
      <c r="F83" s="1"/>
      <c r="G83" s="13">
        <f t="shared" si="8"/>
        <v>12</v>
      </c>
      <c r="H83" s="14" t="s">
        <v>559</v>
      </c>
      <c r="I83" s="13">
        <f t="shared" si="9"/>
        <v>37</v>
      </c>
      <c r="J83" s="14" t="s">
        <v>559</v>
      </c>
      <c r="K83" s="13">
        <f t="shared" si="10"/>
        <v>21</v>
      </c>
      <c r="L83" s="15">
        <f t="shared" si="11"/>
        <v>0.52593750000000006</v>
      </c>
      <c r="M83" s="1"/>
      <c r="N83" s="2">
        <v>26</v>
      </c>
    </row>
    <row r="84" spans="1:14" ht="13.5" x14ac:dyDescent="0.25">
      <c r="A84" s="1" t="s">
        <v>262</v>
      </c>
      <c r="B84" s="1" t="s">
        <v>263</v>
      </c>
      <c r="C84" s="1" t="s">
        <v>264</v>
      </c>
      <c r="D84" s="1" t="s">
        <v>265</v>
      </c>
      <c r="E84" s="1">
        <v>180</v>
      </c>
      <c r="F84" s="1"/>
      <c r="G84" s="13">
        <f t="shared" si="8"/>
        <v>12</v>
      </c>
      <c r="H84" s="14" t="s">
        <v>559</v>
      </c>
      <c r="I84" s="13">
        <f t="shared" si="9"/>
        <v>40</v>
      </c>
      <c r="J84" s="14" t="s">
        <v>559</v>
      </c>
      <c r="K84" s="13">
        <f t="shared" si="10"/>
        <v>30</v>
      </c>
      <c r="L84" s="15">
        <f t="shared" si="11"/>
        <v>0.52812500000000007</v>
      </c>
      <c r="M84" s="1"/>
      <c r="N84" s="2">
        <v>29</v>
      </c>
    </row>
    <row r="85" spans="1:14" ht="13.5" x14ac:dyDescent="0.25">
      <c r="A85" s="1" t="s">
        <v>266</v>
      </c>
      <c r="B85" s="2" t="s">
        <v>267</v>
      </c>
      <c r="C85" s="1" t="s">
        <v>268</v>
      </c>
      <c r="D85" s="1" t="s">
        <v>269</v>
      </c>
      <c r="E85" s="1">
        <v>168</v>
      </c>
      <c r="F85" s="1"/>
      <c r="G85" s="13">
        <f t="shared" si="8"/>
        <v>12</v>
      </c>
      <c r="H85" s="14" t="s">
        <v>559</v>
      </c>
      <c r="I85" s="13">
        <f t="shared" si="9"/>
        <v>41</v>
      </c>
      <c r="J85" s="14" t="s">
        <v>559</v>
      </c>
      <c r="K85" s="13">
        <f t="shared" si="10"/>
        <v>33</v>
      </c>
      <c r="L85" s="15">
        <f t="shared" si="11"/>
        <v>0.52885416666666674</v>
      </c>
      <c r="M85" s="1"/>
      <c r="N85" s="2">
        <v>26</v>
      </c>
    </row>
    <row r="86" spans="1:14" ht="13.5" x14ac:dyDescent="0.25">
      <c r="A86" s="1" t="s">
        <v>270</v>
      </c>
      <c r="B86" s="2"/>
      <c r="C86" s="1" t="s">
        <v>271</v>
      </c>
      <c r="D86" s="1" t="s">
        <v>272</v>
      </c>
      <c r="E86" s="1">
        <v>204</v>
      </c>
      <c r="F86" s="1"/>
      <c r="G86" s="13">
        <f t="shared" si="8"/>
        <v>12</v>
      </c>
      <c r="H86" s="14" t="s">
        <v>559</v>
      </c>
      <c r="I86" s="13">
        <f t="shared" si="9"/>
        <v>38</v>
      </c>
      <c r="J86" s="14" t="s">
        <v>559</v>
      </c>
      <c r="K86" s="13">
        <f t="shared" si="10"/>
        <v>24</v>
      </c>
      <c r="L86" s="15">
        <f t="shared" si="11"/>
        <v>0.52666666666666673</v>
      </c>
      <c r="M86" s="1"/>
      <c r="N86" s="2">
        <v>30</v>
      </c>
    </row>
    <row r="87" spans="1:14" ht="13.5" x14ac:dyDescent="0.25">
      <c r="A87" s="1" t="s">
        <v>273</v>
      </c>
      <c r="B87" s="2"/>
      <c r="C87" s="1" t="s">
        <v>274</v>
      </c>
      <c r="D87" s="1" t="s">
        <v>275</v>
      </c>
      <c r="E87" s="1">
        <v>180</v>
      </c>
      <c r="F87" s="1"/>
      <c r="G87" s="13">
        <f t="shared" si="8"/>
        <v>12</v>
      </c>
      <c r="H87" s="14" t="s">
        <v>559</v>
      </c>
      <c r="I87" s="13">
        <f t="shared" si="9"/>
        <v>40</v>
      </c>
      <c r="J87" s="14" t="s">
        <v>559</v>
      </c>
      <c r="K87" s="13">
        <f t="shared" si="10"/>
        <v>30</v>
      </c>
      <c r="L87" s="15">
        <f t="shared" si="11"/>
        <v>0.52812500000000007</v>
      </c>
      <c r="M87" s="1"/>
      <c r="N87" s="2">
        <v>0</v>
      </c>
    </row>
    <row r="88" spans="1:14" ht="13.5" x14ac:dyDescent="0.25">
      <c r="A88" s="1" t="s">
        <v>276</v>
      </c>
      <c r="B88" s="1" t="s">
        <v>277</v>
      </c>
      <c r="C88" s="1" t="s">
        <v>278</v>
      </c>
      <c r="D88" s="1" t="s">
        <v>279</v>
      </c>
      <c r="E88" s="1">
        <v>228</v>
      </c>
      <c r="F88" s="1"/>
      <c r="G88" s="13">
        <f t="shared" si="8"/>
        <v>12</v>
      </c>
      <c r="H88" s="14" t="s">
        <v>559</v>
      </c>
      <c r="I88" s="13">
        <f t="shared" si="9"/>
        <v>36</v>
      </c>
      <c r="J88" s="14" t="s">
        <v>559</v>
      </c>
      <c r="K88" s="13">
        <f t="shared" si="10"/>
        <v>18</v>
      </c>
      <c r="L88" s="15">
        <f t="shared" si="11"/>
        <v>0.52520833333333339</v>
      </c>
      <c r="M88" s="1"/>
      <c r="N88" s="2">
        <v>22</v>
      </c>
    </row>
    <row r="89" spans="1:14" ht="13.5" x14ac:dyDescent="0.25">
      <c r="A89" s="1" t="s">
        <v>281</v>
      </c>
      <c r="B89" s="1" t="s">
        <v>282</v>
      </c>
      <c r="C89" s="1" t="s">
        <v>283</v>
      </c>
      <c r="D89" s="1" t="s">
        <v>65</v>
      </c>
      <c r="E89" s="1">
        <v>189</v>
      </c>
      <c r="F89" s="1"/>
      <c r="G89" s="13">
        <f t="shared" si="8"/>
        <v>12</v>
      </c>
      <c r="H89" s="14" t="s">
        <v>559</v>
      </c>
      <c r="I89" s="13">
        <f t="shared" si="9"/>
        <v>39</v>
      </c>
      <c r="J89" s="14" t="s">
        <v>559</v>
      </c>
      <c r="K89" s="13">
        <f t="shared" si="10"/>
        <v>42</v>
      </c>
      <c r="L89" s="15">
        <f t="shared" si="11"/>
        <v>0.52757812500000001</v>
      </c>
      <c r="M89" s="1"/>
      <c r="N89" s="2">
        <v>30</v>
      </c>
    </row>
    <row r="90" spans="1:14" ht="13.5" x14ac:dyDescent="0.25">
      <c r="A90" s="1" t="s">
        <v>284</v>
      </c>
      <c r="C90" s="1" t="s">
        <v>285</v>
      </c>
      <c r="D90" s="1" t="s">
        <v>286</v>
      </c>
      <c r="E90" s="1">
        <v>177</v>
      </c>
      <c r="F90" s="1"/>
      <c r="G90" s="13">
        <f t="shared" si="8"/>
        <v>12</v>
      </c>
      <c r="H90" s="14" t="s">
        <v>559</v>
      </c>
      <c r="I90" s="13">
        <f t="shared" si="9"/>
        <v>40</v>
      </c>
      <c r="J90" s="14" t="s">
        <v>559</v>
      </c>
      <c r="K90" s="13">
        <f t="shared" si="10"/>
        <v>45</v>
      </c>
      <c r="L90" s="15">
        <f t="shared" si="11"/>
        <v>0.52830729166666668</v>
      </c>
      <c r="M90" s="1"/>
      <c r="N90" s="2">
        <v>30</v>
      </c>
    </row>
    <row r="91" spans="1:14" ht="13.5" x14ac:dyDescent="0.25">
      <c r="A91" s="1" t="s">
        <v>287</v>
      </c>
      <c r="C91" s="1" t="s">
        <v>288</v>
      </c>
      <c r="D91" s="1" t="s">
        <v>289</v>
      </c>
      <c r="E91" s="1">
        <v>156</v>
      </c>
      <c r="F91" s="1"/>
      <c r="G91" s="13">
        <f t="shared" si="8"/>
        <v>12</v>
      </c>
      <c r="H91" s="14" t="s">
        <v>559</v>
      </c>
      <c r="I91" s="13">
        <f t="shared" si="9"/>
        <v>42</v>
      </c>
      <c r="J91" s="14" t="s">
        <v>559</v>
      </c>
      <c r="K91" s="13">
        <f t="shared" si="10"/>
        <v>36</v>
      </c>
      <c r="L91" s="15">
        <f t="shared" si="11"/>
        <v>0.52958333333333341</v>
      </c>
      <c r="M91" s="1"/>
      <c r="N91" s="2">
        <v>36</v>
      </c>
    </row>
    <row r="92" spans="1:14" ht="13.5" x14ac:dyDescent="0.25">
      <c r="A92" s="1" t="s">
        <v>290</v>
      </c>
      <c r="B92" s="2" t="s">
        <v>291</v>
      </c>
      <c r="C92" s="1" t="s">
        <v>292</v>
      </c>
      <c r="D92" s="1" t="s">
        <v>108</v>
      </c>
      <c r="E92" s="17">
        <v>159</v>
      </c>
      <c r="F92" s="1"/>
      <c r="G92" s="13">
        <f t="shared" si="8"/>
        <v>12</v>
      </c>
      <c r="H92" s="14" t="s">
        <v>559</v>
      </c>
      <c r="I92" s="13">
        <f t="shared" si="9"/>
        <v>42</v>
      </c>
      <c r="J92" s="14" t="s">
        <v>559</v>
      </c>
      <c r="K92" s="13">
        <f t="shared" si="10"/>
        <v>20</v>
      </c>
      <c r="L92" s="15">
        <f t="shared" si="11"/>
        <v>0.52940104166666668</v>
      </c>
      <c r="M92" s="1"/>
      <c r="N92" s="2">
        <v>34</v>
      </c>
    </row>
    <row r="93" spans="1:14" ht="13.5" x14ac:dyDescent="0.25">
      <c r="A93" s="1" t="s">
        <v>293</v>
      </c>
      <c r="B93" s="2" t="s">
        <v>294</v>
      </c>
      <c r="C93" s="1" t="s">
        <v>295</v>
      </c>
      <c r="D93" s="1" t="s">
        <v>108</v>
      </c>
      <c r="E93" s="1">
        <v>150</v>
      </c>
      <c r="F93" s="1"/>
      <c r="G93" s="13">
        <f t="shared" si="8"/>
        <v>12</v>
      </c>
      <c r="H93" s="14" t="s">
        <v>559</v>
      </c>
      <c r="I93" s="13">
        <f t="shared" si="9"/>
        <v>43</v>
      </c>
      <c r="J93" s="14" t="s">
        <v>559</v>
      </c>
      <c r="K93" s="13">
        <f t="shared" si="10"/>
        <v>7</v>
      </c>
      <c r="L93" s="15">
        <f t="shared" si="11"/>
        <v>0.52994791666666674</v>
      </c>
      <c r="M93" s="1"/>
      <c r="N93" s="2">
        <v>34</v>
      </c>
    </row>
    <row r="94" spans="1:14" ht="13.5" x14ac:dyDescent="0.25">
      <c r="A94" s="1" t="s">
        <v>296</v>
      </c>
      <c r="B94" s="1" t="s">
        <v>297</v>
      </c>
      <c r="C94" s="1" t="s">
        <v>298</v>
      </c>
      <c r="D94" s="1" t="s">
        <v>242</v>
      </c>
      <c r="E94" s="1">
        <v>174</v>
      </c>
      <c r="F94" s="1"/>
      <c r="G94" s="13">
        <f t="shared" si="8"/>
        <v>12</v>
      </c>
      <c r="H94" s="14" t="s">
        <v>559</v>
      </c>
      <c r="I94" s="13">
        <f t="shared" si="9"/>
        <v>41</v>
      </c>
      <c r="J94" s="14" t="s">
        <v>559</v>
      </c>
      <c r="K94" s="13">
        <f t="shared" si="10"/>
        <v>1</v>
      </c>
      <c r="L94" s="15">
        <f t="shared" si="11"/>
        <v>0.5284895833333334</v>
      </c>
      <c r="M94" s="1"/>
      <c r="N94" s="2">
        <v>24</v>
      </c>
    </row>
    <row r="95" spans="1:14" ht="13.5" x14ac:dyDescent="0.25">
      <c r="A95" s="1" t="s">
        <v>299</v>
      </c>
      <c r="B95" s="2" t="s">
        <v>300</v>
      </c>
      <c r="C95" s="1" t="s">
        <v>301</v>
      </c>
      <c r="D95" s="1" t="s">
        <v>302</v>
      </c>
      <c r="E95" s="1">
        <v>153</v>
      </c>
      <c r="F95" s="1"/>
      <c r="G95" s="13">
        <f t="shared" si="8"/>
        <v>12</v>
      </c>
      <c r="H95" s="14" t="s">
        <v>559</v>
      </c>
      <c r="I95" s="13">
        <f t="shared" si="9"/>
        <v>42</v>
      </c>
      <c r="J95" s="14" t="s">
        <v>559</v>
      </c>
      <c r="K95" s="13">
        <f t="shared" si="10"/>
        <v>51</v>
      </c>
      <c r="L95" s="15">
        <f t="shared" si="11"/>
        <v>0.52976562500000002</v>
      </c>
      <c r="M95" s="1"/>
      <c r="N95" s="2">
        <v>38</v>
      </c>
    </row>
    <row r="96" spans="1:14" ht="13.5" x14ac:dyDescent="0.25">
      <c r="A96" s="1" t="s">
        <v>303</v>
      </c>
      <c r="B96" s="2"/>
      <c r="C96" s="1" t="s">
        <v>304</v>
      </c>
      <c r="D96" s="1" t="s">
        <v>305</v>
      </c>
      <c r="E96" s="1">
        <v>192</v>
      </c>
      <c r="F96" s="1"/>
      <c r="G96" s="13">
        <f t="shared" si="8"/>
        <v>12</v>
      </c>
      <c r="H96" s="14" t="s">
        <v>559</v>
      </c>
      <c r="I96" s="13">
        <f t="shared" si="9"/>
        <v>39</v>
      </c>
      <c r="J96" s="14" t="s">
        <v>559</v>
      </c>
      <c r="K96" s="13">
        <f t="shared" si="10"/>
        <v>27</v>
      </c>
      <c r="L96" s="15">
        <f t="shared" si="11"/>
        <v>0.5273958333333334</v>
      </c>
      <c r="M96" s="1"/>
      <c r="N96" s="2">
        <v>36</v>
      </c>
    </row>
    <row r="97" spans="1:14" ht="13.5" x14ac:dyDescent="0.25">
      <c r="A97" s="7" t="s">
        <v>306</v>
      </c>
      <c r="B97" s="2"/>
      <c r="C97" s="1" t="s">
        <v>307</v>
      </c>
      <c r="D97" s="1"/>
      <c r="E97" s="1"/>
      <c r="F97" s="1"/>
      <c r="G97" s="13">
        <f t="shared" si="8"/>
        <v>12</v>
      </c>
      <c r="H97" s="14" t="s">
        <v>559</v>
      </c>
      <c r="I97" s="13">
        <f t="shared" si="9"/>
        <v>56</v>
      </c>
      <c r="J97" s="14" t="s">
        <v>559</v>
      </c>
      <c r="K97" s="13">
        <f t="shared" si="10"/>
        <v>15</v>
      </c>
      <c r="L97" s="15">
        <f t="shared" si="11"/>
        <v>0.5390625</v>
      </c>
      <c r="M97" s="1"/>
      <c r="N97" s="2">
        <v>7</v>
      </c>
    </row>
    <row r="98" spans="1:14" ht="13.5" x14ac:dyDescent="0.25">
      <c r="A98" s="7" t="s">
        <v>308</v>
      </c>
      <c r="B98" s="1" t="s">
        <v>309</v>
      </c>
      <c r="C98" s="4" t="s">
        <v>310</v>
      </c>
      <c r="D98" s="1" t="s">
        <v>311</v>
      </c>
      <c r="E98" s="17">
        <v>78</v>
      </c>
      <c r="F98" s="1"/>
      <c r="G98" s="13">
        <f t="shared" si="8"/>
        <v>12</v>
      </c>
      <c r="H98" s="14" t="s">
        <v>559</v>
      </c>
      <c r="I98" s="13">
        <f t="shared" si="9"/>
        <v>49</v>
      </c>
      <c r="J98" s="14" t="s">
        <v>559</v>
      </c>
      <c r="K98" s="13">
        <f t="shared" si="10"/>
        <v>25</v>
      </c>
      <c r="L98" s="15">
        <f t="shared" si="11"/>
        <v>0.53432291666666676</v>
      </c>
      <c r="M98" s="1"/>
      <c r="N98" s="2">
        <v>35</v>
      </c>
    </row>
    <row r="99" spans="1:14" ht="13.5" x14ac:dyDescent="0.25">
      <c r="A99" s="1" t="s">
        <v>312</v>
      </c>
      <c r="B99" s="2"/>
      <c r="C99" s="1" t="s">
        <v>313</v>
      </c>
      <c r="D99" s="1" t="s">
        <v>178</v>
      </c>
      <c r="E99" s="1">
        <v>210</v>
      </c>
      <c r="F99" s="1"/>
      <c r="G99" s="13">
        <f t="shared" si="8"/>
        <v>12</v>
      </c>
      <c r="H99" s="14" t="s">
        <v>559</v>
      </c>
      <c r="I99" s="13">
        <f t="shared" si="9"/>
        <v>37</v>
      </c>
      <c r="J99" s="14" t="s">
        <v>559</v>
      </c>
      <c r="K99" s="13">
        <f t="shared" si="10"/>
        <v>52</v>
      </c>
      <c r="L99" s="15">
        <f t="shared" si="11"/>
        <v>0.52630208333333339</v>
      </c>
      <c r="M99" s="1"/>
      <c r="N99" s="2">
        <v>27</v>
      </c>
    </row>
    <row r="100" spans="1:14" ht="13.5" x14ac:dyDescent="0.25">
      <c r="A100" s="1" t="s">
        <v>314</v>
      </c>
      <c r="B100" s="2" t="s">
        <v>315</v>
      </c>
      <c r="C100" s="1" t="s">
        <v>96</v>
      </c>
      <c r="D100" s="1" t="s">
        <v>316</v>
      </c>
      <c r="E100" s="1">
        <v>-12</v>
      </c>
      <c r="F100" s="1"/>
      <c r="G100" s="13">
        <f t="shared" si="8"/>
        <v>12</v>
      </c>
      <c r="H100" s="14" t="s">
        <v>559</v>
      </c>
      <c r="I100" s="13">
        <f t="shared" si="9"/>
        <v>57</v>
      </c>
      <c r="J100" s="14" t="s">
        <v>559</v>
      </c>
      <c r="K100" s="13">
        <f t="shared" si="10"/>
        <v>18</v>
      </c>
      <c r="L100" s="15">
        <f t="shared" si="11"/>
        <v>0.53979166666666667</v>
      </c>
      <c r="M100" s="1"/>
      <c r="N100" s="2">
        <v>50</v>
      </c>
    </row>
    <row r="101" spans="1:14" ht="13.5" x14ac:dyDescent="0.25">
      <c r="A101" s="1" t="s">
        <v>317</v>
      </c>
      <c r="B101" s="1" t="s">
        <v>318</v>
      </c>
      <c r="C101" s="1" t="s">
        <v>319</v>
      </c>
      <c r="D101" s="1" t="s">
        <v>320</v>
      </c>
      <c r="E101" s="17">
        <v>192</v>
      </c>
      <c r="F101" s="1"/>
      <c r="G101" s="13">
        <f t="shared" si="8"/>
        <v>12</v>
      </c>
      <c r="H101" s="14" t="s">
        <v>559</v>
      </c>
      <c r="I101" s="13">
        <f t="shared" si="9"/>
        <v>39</v>
      </c>
      <c r="J101" s="14" t="s">
        <v>559</v>
      </c>
      <c r="K101" s="13">
        <f t="shared" si="10"/>
        <v>27</v>
      </c>
      <c r="L101" s="15">
        <f t="shared" si="11"/>
        <v>0.5273958333333334</v>
      </c>
      <c r="M101" s="1"/>
      <c r="N101" s="2">
        <v>30</v>
      </c>
    </row>
    <row r="102" spans="1:14" ht="13.5" x14ac:dyDescent="0.25">
      <c r="A102" s="1" t="s">
        <v>321</v>
      </c>
      <c r="B102" s="2" t="s">
        <v>322</v>
      </c>
      <c r="C102" s="1" t="s">
        <v>323</v>
      </c>
      <c r="D102" s="1" t="s">
        <v>324</v>
      </c>
      <c r="E102" s="1">
        <v>192</v>
      </c>
      <c r="F102" s="1"/>
      <c r="G102" s="13">
        <f t="shared" si="8"/>
        <v>12</v>
      </c>
      <c r="H102" s="14" t="s">
        <v>559</v>
      </c>
      <c r="I102" s="13">
        <f t="shared" si="9"/>
        <v>39</v>
      </c>
      <c r="J102" s="14" t="s">
        <v>559</v>
      </c>
      <c r="K102" s="13">
        <f t="shared" si="10"/>
        <v>27</v>
      </c>
      <c r="L102" s="15">
        <f t="shared" si="11"/>
        <v>0.5273958333333334</v>
      </c>
      <c r="M102" s="1"/>
      <c r="N102" s="2">
        <v>32</v>
      </c>
    </row>
    <row r="103" spans="1:14" ht="13.5" x14ac:dyDescent="0.25">
      <c r="A103" s="1" t="s">
        <v>325</v>
      </c>
      <c r="B103" s="1" t="s">
        <v>326</v>
      </c>
      <c r="C103" s="1" t="s">
        <v>327</v>
      </c>
      <c r="D103" s="1" t="s">
        <v>65</v>
      </c>
      <c r="E103" s="1">
        <v>192</v>
      </c>
      <c r="F103" s="1"/>
      <c r="G103" s="13">
        <f t="shared" si="8"/>
        <v>12</v>
      </c>
      <c r="H103" s="14" t="s">
        <v>559</v>
      </c>
      <c r="I103" s="13">
        <f t="shared" si="9"/>
        <v>39</v>
      </c>
      <c r="J103" s="14" t="s">
        <v>559</v>
      </c>
      <c r="K103" s="13">
        <f t="shared" si="10"/>
        <v>27</v>
      </c>
      <c r="L103" s="15">
        <f t="shared" si="11"/>
        <v>0.5273958333333334</v>
      </c>
      <c r="M103" s="1"/>
      <c r="N103" s="2">
        <v>30</v>
      </c>
    </row>
    <row r="104" spans="1:14" ht="13.5" x14ac:dyDescent="0.25">
      <c r="A104" s="1" t="s">
        <v>328</v>
      </c>
      <c r="B104" s="2" t="s">
        <v>329</v>
      </c>
      <c r="C104" s="1" t="s">
        <v>330</v>
      </c>
      <c r="D104" s="1" t="s">
        <v>331</v>
      </c>
      <c r="E104" s="1">
        <v>180</v>
      </c>
      <c r="F104" s="1"/>
      <c r="G104" s="13">
        <f t="shared" si="8"/>
        <v>12</v>
      </c>
      <c r="H104" s="14" t="s">
        <v>559</v>
      </c>
      <c r="I104" s="13">
        <f t="shared" si="9"/>
        <v>40</v>
      </c>
      <c r="J104" s="14" t="s">
        <v>559</v>
      </c>
      <c r="K104" s="13">
        <f t="shared" si="10"/>
        <v>30</v>
      </c>
      <c r="L104" s="15">
        <f t="shared" si="11"/>
        <v>0.52812500000000007</v>
      </c>
      <c r="M104" s="1"/>
      <c r="N104" s="2">
        <v>32</v>
      </c>
    </row>
    <row r="105" spans="1:14" ht="13.5" x14ac:dyDescent="0.25">
      <c r="A105" s="1" t="s">
        <v>332</v>
      </c>
      <c r="B105" s="1" t="s">
        <v>333</v>
      </c>
      <c r="C105" s="1" t="s">
        <v>334</v>
      </c>
      <c r="D105" s="1" t="s">
        <v>335</v>
      </c>
      <c r="E105" s="1">
        <v>180</v>
      </c>
      <c r="F105" s="1"/>
      <c r="G105" s="13">
        <f t="shared" ref="G105:G136" si="12">TRUNC((L105*86400)/3600)</f>
        <v>12</v>
      </c>
      <c r="H105" s="14" t="s">
        <v>559</v>
      </c>
      <c r="I105" s="13">
        <f t="shared" ref="I105:I136" si="13">TRUNC(MOD((L105*86400),3600)/60)</f>
        <v>40</v>
      </c>
      <c r="J105" s="14" t="s">
        <v>559</v>
      </c>
      <c r="K105" s="13">
        <f t="shared" ref="K105:K136" si="14">INT(MOD((L105*86400),60))</f>
        <v>30</v>
      </c>
      <c r="L105" s="15">
        <f t="shared" ref="L105:L136" si="15">(((300-E105)*5.25)/86400)+(3600*12.5/86400)</f>
        <v>0.52812500000000007</v>
      </c>
      <c r="M105" s="1"/>
      <c r="N105" s="2">
        <v>30</v>
      </c>
    </row>
    <row r="106" spans="1:14" ht="13.5" x14ac:dyDescent="0.25">
      <c r="A106" s="1" t="s">
        <v>336</v>
      </c>
      <c r="B106" s="2" t="s">
        <v>337</v>
      </c>
      <c r="C106" s="1" t="s">
        <v>338</v>
      </c>
      <c r="D106" s="1" t="s">
        <v>175</v>
      </c>
      <c r="E106" s="17">
        <v>72</v>
      </c>
      <c r="F106" s="1"/>
      <c r="G106" s="13">
        <f t="shared" si="12"/>
        <v>12</v>
      </c>
      <c r="H106" s="14" t="s">
        <v>559</v>
      </c>
      <c r="I106" s="13">
        <f t="shared" si="13"/>
        <v>49</v>
      </c>
      <c r="J106" s="14" t="s">
        <v>559</v>
      </c>
      <c r="K106" s="13">
        <f t="shared" si="14"/>
        <v>57</v>
      </c>
      <c r="L106" s="15">
        <f t="shared" si="15"/>
        <v>0.53468749999999998</v>
      </c>
      <c r="M106" s="1"/>
      <c r="N106" s="2">
        <v>35</v>
      </c>
    </row>
    <row r="107" spans="1:14" ht="13.5" x14ac:dyDescent="0.25">
      <c r="A107" s="7" t="s">
        <v>339</v>
      </c>
      <c r="B107" s="2" t="s">
        <v>340</v>
      </c>
      <c r="C107" s="1" t="s">
        <v>341</v>
      </c>
      <c r="D107" s="1" t="s">
        <v>342</v>
      </c>
      <c r="E107" s="17">
        <v>222</v>
      </c>
      <c r="F107" s="1"/>
      <c r="G107" s="13">
        <f t="shared" si="12"/>
        <v>12</v>
      </c>
      <c r="H107" s="14" t="s">
        <v>559</v>
      </c>
      <c r="I107" s="13">
        <f t="shared" si="13"/>
        <v>36</v>
      </c>
      <c r="J107" s="14" t="s">
        <v>559</v>
      </c>
      <c r="K107" s="13">
        <f t="shared" si="14"/>
        <v>49</v>
      </c>
      <c r="L107" s="15">
        <f t="shared" si="15"/>
        <v>0.52557291666666672</v>
      </c>
      <c r="M107" s="1"/>
      <c r="N107" s="2">
        <v>28</v>
      </c>
    </row>
    <row r="108" spans="1:14" ht="13.5" x14ac:dyDescent="0.25">
      <c r="A108" s="7" t="s">
        <v>343</v>
      </c>
      <c r="B108" s="2"/>
      <c r="C108" s="1" t="s">
        <v>344</v>
      </c>
      <c r="D108" s="1" t="s">
        <v>345</v>
      </c>
      <c r="E108" s="17">
        <v>177</v>
      </c>
      <c r="F108" s="1"/>
      <c r="G108" s="13">
        <f t="shared" si="12"/>
        <v>12</v>
      </c>
      <c r="H108" s="14" t="s">
        <v>559</v>
      </c>
      <c r="I108" s="13">
        <f t="shared" si="13"/>
        <v>40</v>
      </c>
      <c r="J108" s="14" t="s">
        <v>559</v>
      </c>
      <c r="K108" s="13">
        <f t="shared" si="14"/>
        <v>45</v>
      </c>
      <c r="L108" s="15">
        <f t="shared" si="15"/>
        <v>0.52830729166666668</v>
      </c>
      <c r="M108" s="1"/>
      <c r="N108" s="2">
        <v>30</v>
      </c>
    </row>
    <row r="109" spans="1:14" ht="13.5" x14ac:dyDescent="0.25">
      <c r="A109" s="1" t="s">
        <v>346</v>
      </c>
      <c r="C109" s="1" t="s">
        <v>347</v>
      </c>
      <c r="D109" s="1" t="s">
        <v>348</v>
      </c>
      <c r="E109" s="1">
        <v>177</v>
      </c>
      <c r="F109" s="1"/>
      <c r="G109" s="13">
        <f t="shared" si="12"/>
        <v>12</v>
      </c>
      <c r="H109" s="14" t="s">
        <v>559</v>
      </c>
      <c r="I109" s="13">
        <f t="shared" si="13"/>
        <v>40</v>
      </c>
      <c r="J109" s="14" t="s">
        <v>559</v>
      </c>
      <c r="K109" s="13">
        <f t="shared" si="14"/>
        <v>45</v>
      </c>
      <c r="L109" s="15">
        <f t="shared" si="15"/>
        <v>0.52830729166666668</v>
      </c>
      <c r="M109" s="1"/>
      <c r="N109" s="2">
        <v>34</v>
      </c>
    </row>
    <row r="110" spans="1:14" ht="13.5" x14ac:dyDescent="0.25">
      <c r="A110" s="1" t="s">
        <v>349</v>
      </c>
      <c r="C110" s="1" t="s">
        <v>350</v>
      </c>
      <c r="D110" s="1" t="s">
        <v>351</v>
      </c>
      <c r="E110" s="17">
        <v>126</v>
      </c>
      <c r="F110" s="1"/>
      <c r="G110" s="13">
        <f t="shared" si="12"/>
        <v>12</v>
      </c>
      <c r="H110" s="14" t="s">
        <v>559</v>
      </c>
      <c r="I110" s="13">
        <f t="shared" si="13"/>
        <v>45</v>
      </c>
      <c r="J110" s="14" t="s">
        <v>559</v>
      </c>
      <c r="K110" s="13">
        <f t="shared" si="14"/>
        <v>13</v>
      </c>
      <c r="L110" s="15">
        <f t="shared" si="15"/>
        <v>0.53140625000000008</v>
      </c>
      <c r="M110" s="1"/>
      <c r="N110" s="2">
        <v>35</v>
      </c>
    </row>
    <row r="111" spans="1:14" ht="13.5" x14ac:dyDescent="0.25">
      <c r="A111" s="7" t="s">
        <v>352</v>
      </c>
      <c r="B111" s="2" t="s">
        <v>353</v>
      </c>
      <c r="C111" s="1" t="s">
        <v>354</v>
      </c>
      <c r="D111" s="1" t="s">
        <v>355</v>
      </c>
      <c r="E111" s="1"/>
      <c r="F111" s="1"/>
      <c r="G111" s="13">
        <f t="shared" si="12"/>
        <v>12</v>
      </c>
      <c r="H111" s="14" t="s">
        <v>559</v>
      </c>
      <c r="I111" s="13">
        <f t="shared" si="13"/>
        <v>56</v>
      </c>
      <c r="J111" s="14" t="s">
        <v>559</v>
      </c>
      <c r="K111" s="13">
        <f t="shared" si="14"/>
        <v>15</v>
      </c>
      <c r="L111" s="15">
        <f t="shared" si="15"/>
        <v>0.5390625</v>
      </c>
      <c r="M111" s="1"/>
      <c r="N111" s="2">
        <v>14</v>
      </c>
    </row>
    <row r="112" spans="1:14" ht="13.5" x14ac:dyDescent="0.25">
      <c r="A112" s="7" t="s">
        <v>352</v>
      </c>
      <c r="B112" s="2"/>
      <c r="C112" s="1" t="s">
        <v>356</v>
      </c>
      <c r="D112" s="1" t="s">
        <v>357</v>
      </c>
      <c r="E112" s="1"/>
      <c r="F112" s="1"/>
      <c r="G112" s="13">
        <f t="shared" si="12"/>
        <v>12</v>
      </c>
      <c r="H112" s="14" t="s">
        <v>559</v>
      </c>
      <c r="I112" s="13">
        <f t="shared" si="13"/>
        <v>56</v>
      </c>
      <c r="J112" s="14" t="s">
        <v>559</v>
      </c>
      <c r="K112" s="13">
        <f t="shared" si="14"/>
        <v>15</v>
      </c>
      <c r="L112" s="15">
        <f t="shared" si="15"/>
        <v>0.5390625</v>
      </c>
      <c r="M112" s="1"/>
      <c r="N112" s="2">
        <v>36</v>
      </c>
    </row>
    <row r="113" spans="1:14" ht="13.5" x14ac:dyDescent="0.25">
      <c r="A113" s="1" t="s">
        <v>358</v>
      </c>
      <c r="C113" s="1" t="s">
        <v>359</v>
      </c>
      <c r="D113" s="1" t="s">
        <v>360</v>
      </c>
      <c r="E113" s="1">
        <v>183</v>
      </c>
      <c r="F113" s="1"/>
      <c r="G113" s="13">
        <f t="shared" si="12"/>
        <v>12</v>
      </c>
      <c r="H113" s="14" t="s">
        <v>559</v>
      </c>
      <c r="I113" s="13">
        <f t="shared" si="13"/>
        <v>40</v>
      </c>
      <c r="J113" s="14" t="s">
        <v>559</v>
      </c>
      <c r="K113" s="13">
        <f t="shared" si="14"/>
        <v>14</v>
      </c>
      <c r="L113" s="15">
        <f t="shared" si="15"/>
        <v>0.52794270833333334</v>
      </c>
      <c r="M113" s="1"/>
      <c r="N113" s="2">
        <v>41</v>
      </c>
    </row>
    <row r="114" spans="1:14" ht="13.5" x14ac:dyDescent="0.25">
      <c r="A114" s="7" t="s">
        <v>361</v>
      </c>
      <c r="B114" s="2"/>
      <c r="C114" s="1" t="s">
        <v>362</v>
      </c>
      <c r="D114" s="1" t="s">
        <v>363</v>
      </c>
      <c r="E114" s="17">
        <v>228</v>
      </c>
      <c r="F114" s="1"/>
      <c r="G114" s="13">
        <f t="shared" si="12"/>
        <v>12</v>
      </c>
      <c r="H114" s="14" t="s">
        <v>559</v>
      </c>
      <c r="I114" s="13">
        <f t="shared" si="13"/>
        <v>36</v>
      </c>
      <c r="J114" s="14" t="s">
        <v>559</v>
      </c>
      <c r="K114" s="13">
        <f t="shared" si="14"/>
        <v>18</v>
      </c>
      <c r="L114" s="15">
        <f t="shared" si="15"/>
        <v>0.52520833333333339</v>
      </c>
      <c r="M114" s="1"/>
      <c r="N114" s="2">
        <v>27</v>
      </c>
    </row>
    <row r="115" spans="1:14" ht="13.5" x14ac:dyDescent="0.25">
      <c r="A115" s="1" t="s">
        <v>364</v>
      </c>
      <c r="B115" s="1" t="s">
        <v>365</v>
      </c>
      <c r="C115" s="1" t="s">
        <v>366</v>
      </c>
      <c r="D115" s="1" t="s">
        <v>367</v>
      </c>
      <c r="E115" s="1">
        <v>237</v>
      </c>
      <c r="F115" s="1"/>
      <c r="G115" s="13">
        <f t="shared" si="12"/>
        <v>12</v>
      </c>
      <c r="H115" s="14" t="s">
        <v>559</v>
      </c>
      <c r="I115" s="13">
        <f t="shared" si="13"/>
        <v>35</v>
      </c>
      <c r="J115" s="14" t="s">
        <v>559</v>
      </c>
      <c r="K115" s="13">
        <f t="shared" si="14"/>
        <v>30</v>
      </c>
      <c r="L115" s="15">
        <f t="shared" si="15"/>
        <v>0.52466145833333333</v>
      </c>
      <c r="M115" s="1"/>
      <c r="N115" s="2">
        <v>24</v>
      </c>
    </row>
    <row r="116" spans="1:14" ht="13.5" x14ac:dyDescent="0.25">
      <c r="A116" s="1" t="s">
        <v>368</v>
      </c>
      <c r="C116" s="1" t="s">
        <v>369</v>
      </c>
      <c r="D116" s="1" t="s">
        <v>370</v>
      </c>
      <c r="E116" s="1">
        <v>270</v>
      </c>
      <c r="F116" s="1"/>
      <c r="G116" s="13">
        <f t="shared" si="12"/>
        <v>12</v>
      </c>
      <c r="H116" s="14" t="s">
        <v>559</v>
      </c>
      <c r="I116" s="13">
        <f t="shared" si="13"/>
        <v>32</v>
      </c>
      <c r="J116" s="14" t="s">
        <v>559</v>
      </c>
      <c r="K116" s="13">
        <f t="shared" si="14"/>
        <v>37</v>
      </c>
      <c r="L116" s="15">
        <f t="shared" si="15"/>
        <v>0.52265625000000004</v>
      </c>
      <c r="M116" s="1"/>
      <c r="N116" s="1">
        <v>22</v>
      </c>
    </row>
    <row r="117" spans="1:14" ht="13.5" x14ac:dyDescent="0.25">
      <c r="A117" s="1" t="s">
        <v>371</v>
      </c>
      <c r="B117" s="1" t="s">
        <v>372</v>
      </c>
      <c r="C117" s="1" t="s">
        <v>373</v>
      </c>
      <c r="D117" s="1" t="s">
        <v>374</v>
      </c>
      <c r="E117" s="17">
        <v>81</v>
      </c>
      <c r="F117" s="1"/>
      <c r="G117" s="13">
        <f t="shared" si="12"/>
        <v>12</v>
      </c>
      <c r="H117" s="14" t="s">
        <v>559</v>
      </c>
      <c r="I117" s="13">
        <f t="shared" si="13"/>
        <v>49</v>
      </c>
      <c r="J117" s="14" t="s">
        <v>559</v>
      </c>
      <c r="K117" s="13">
        <f t="shared" si="14"/>
        <v>9</v>
      </c>
      <c r="L117" s="15">
        <f t="shared" si="15"/>
        <v>0.53414062500000004</v>
      </c>
      <c r="M117" s="1"/>
      <c r="N117" s="1">
        <v>36</v>
      </c>
    </row>
    <row r="118" spans="1:14" ht="13.5" x14ac:dyDescent="0.25">
      <c r="A118" s="1" t="s">
        <v>375</v>
      </c>
      <c r="B118" s="1" t="s">
        <v>376</v>
      </c>
      <c r="C118" s="1" t="s">
        <v>377</v>
      </c>
      <c r="D118" s="1" t="s">
        <v>195</v>
      </c>
      <c r="E118" s="1">
        <v>180</v>
      </c>
      <c r="F118" s="1"/>
      <c r="G118" s="13">
        <f t="shared" si="12"/>
        <v>12</v>
      </c>
      <c r="H118" s="14" t="s">
        <v>559</v>
      </c>
      <c r="I118" s="13">
        <f t="shared" si="13"/>
        <v>40</v>
      </c>
      <c r="J118" s="14" t="s">
        <v>559</v>
      </c>
      <c r="K118" s="13">
        <f t="shared" si="14"/>
        <v>30</v>
      </c>
      <c r="L118" s="15">
        <f t="shared" si="15"/>
        <v>0.52812500000000007</v>
      </c>
      <c r="M118" s="1"/>
      <c r="N118" s="1">
        <v>30</v>
      </c>
    </row>
    <row r="119" spans="1:14" ht="13.5" x14ac:dyDescent="0.25">
      <c r="A119" s="1" t="s">
        <v>378</v>
      </c>
      <c r="B119" s="1" t="s">
        <v>379</v>
      </c>
      <c r="C119" s="1" t="s">
        <v>380</v>
      </c>
      <c r="D119" s="18" t="s">
        <v>178</v>
      </c>
      <c r="E119" s="17">
        <v>219</v>
      </c>
      <c r="F119" s="1"/>
      <c r="G119" s="13">
        <f t="shared" si="12"/>
        <v>12</v>
      </c>
      <c r="H119" s="14" t="s">
        <v>559</v>
      </c>
      <c r="I119" s="13">
        <f t="shared" si="13"/>
        <v>37</v>
      </c>
      <c r="J119" s="14" t="s">
        <v>559</v>
      </c>
      <c r="K119" s="13">
        <f t="shared" si="14"/>
        <v>5</v>
      </c>
      <c r="L119" s="15">
        <f t="shared" si="15"/>
        <v>0.52575520833333333</v>
      </c>
      <c r="M119" s="1"/>
      <c r="N119" s="1">
        <v>27</v>
      </c>
    </row>
    <row r="120" spans="1:14" ht="13.5" x14ac:dyDescent="0.25">
      <c r="A120" s="1" t="s">
        <v>381</v>
      </c>
      <c r="B120" s="1" t="s">
        <v>263</v>
      </c>
      <c r="C120" s="1" t="s">
        <v>162</v>
      </c>
      <c r="D120" s="1" t="s">
        <v>163</v>
      </c>
      <c r="E120" s="1">
        <v>162</v>
      </c>
      <c r="F120" s="1"/>
      <c r="G120" s="13">
        <f t="shared" si="12"/>
        <v>12</v>
      </c>
      <c r="H120" s="14" t="s">
        <v>559</v>
      </c>
      <c r="I120" s="13">
        <f t="shared" si="13"/>
        <v>42</v>
      </c>
      <c r="J120" s="14" t="s">
        <v>559</v>
      </c>
      <c r="K120" s="13">
        <f t="shared" si="14"/>
        <v>4</v>
      </c>
      <c r="L120" s="15">
        <f t="shared" si="15"/>
        <v>0.52921875000000007</v>
      </c>
      <c r="M120" s="1"/>
      <c r="N120" s="1">
        <v>32</v>
      </c>
    </row>
    <row r="121" spans="1:14" ht="13.5" x14ac:dyDescent="0.25">
      <c r="A121" s="1" t="s">
        <v>382</v>
      </c>
      <c r="B121" s="1" t="s">
        <v>383</v>
      </c>
      <c r="C121" s="1" t="s">
        <v>384</v>
      </c>
      <c r="D121" s="1" t="s">
        <v>108</v>
      </c>
      <c r="E121" s="1">
        <v>144</v>
      </c>
      <c r="F121" s="1"/>
      <c r="G121" s="13">
        <f t="shared" si="12"/>
        <v>12</v>
      </c>
      <c r="H121" s="14" t="s">
        <v>559</v>
      </c>
      <c r="I121" s="13">
        <f t="shared" si="13"/>
        <v>43</v>
      </c>
      <c r="J121" s="14" t="s">
        <v>559</v>
      </c>
      <c r="K121" s="13">
        <f t="shared" si="14"/>
        <v>39</v>
      </c>
      <c r="L121" s="15">
        <f t="shared" si="15"/>
        <v>0.53031250000000008</v>
      </c>
      <c r="M121" s="1"/>
      <c r="N121" s="1">
        <v>34</v>
      </c>
    </row>
    <row r="122" spans="1:14" ht="13.5" x14ac:dyDescent="0.25">
      <c r="A122" s="1" t="s">
        <v>385</v>
      </c>
      <c r="B122" s="1" t="s">
        <v>386</v>
      </c>
      <c r="C122" s="1" t="s">
        <v>387</v>
      </c>
      <c r="D122" s="1" t="s">
        <v>388</v>
      </c>
      <c r="E122" s="1">
        <v>72</v>
      </c>
      <c r="F122" s="1"/>
      <c r="G122" s="13">
        <f t="shared" si="12"/>
        <v>12</v>
      </c>
      <c r="H122" s="14" t="s">
        <v>559</v>
      </c>
      <c r="I122" s="13">
        <f t="shared" si="13"/>
        <v>49</v>
      </c>
      <c r="J122" s="14" t="s">
        <v>559</v>
      </c>
      <c r="K122" s="13">
        <f t="shared" si="14"/>
        <v>57</v>
      </c>
      <c r="L122" s="15">
        <f t="shared" si="15"/>
        <v>0.53468749999999998</v>
      </c>
      <c r="M122" s="1"/>
      <c r="N122" s="1">
        <v>35</v>
      </c>
    </row>
    <row r="123" spans="1:14" ht="13.5" x14ac:dyDescent="0.25">
      <c r="A123" s="1" t="s">
        <v>389</v>
      </c>
      <c r="B123" s="1" t="s">
        <v>390</v>
      </c>
      <c r="C123" s="1" t="s">
        <v>391</v>
      </c>
      <c r="D123" s="1" t="s">
        <v>392</v>
      </c>
      <c r="E123" s="17">
        <v>90</v>
      </c>
      <c r="F123" s="1"/>
      <c r="G123" s="13">
        <f t="shared" si="12"/>
        <v>12</v>
      </c>
      <c r="H123" s="14" t="s">
        <v>559</v>
      </c>
      <c r="I123" s="13">
        <f t="shared" si="13"/>
        <v>48</v>
      </c>
      <c r="J123" s="14" t="s">
        <v>559</v>
      </c>
      <c r="K123" s="13">
        <f t="shared" si="14"/>
        <v>22</v>
      </c>
      <c r="L123" s="15">
        <f t="shared" si="15"/>
        <v>0.53359375000000009</v>
      </c>
      <c r="M123" s="1"/>
    </row>
    <row r="124" spans="1:14" ht="13.5" x14ac:dyDescent="0.25">
      <c r="A124" s="1" t="s">
        <v>393</v>
      </c>
      <c r="B124" s="1" t="s">
        <v>394</v>
      </c>
      <c r="C124" s="1" t="s">
        <v>395</v>
      </c>
      <c r="D124" s="1" t="s">
        <v>396</v>
      </c>
      <c r="E124" s="1">
        <v>225</v>
      </c>
      <c r="F124" s="1"/>
      <c r="G124" s="13">
        <f t="shared" si="12"/>
        <v>12</v>
      </c>
      <c r="H124" s="14" t="s">
        <v>559</v>
      </c>
      <c r="I124" s="13">
        <f t="shared" si="13"/>
        <v>36</v>
      </c>
      <c r="J124" s="14" t="s">
        <v>559</v>
      </c>
      <c r="K124" s="13">
        <f t="shared" si="14"/>
        <v>33</v>
      </c>
      <c r="L124" s="15">
        <f t="shared" si="15"/>
        <v>0.525390625</v>
      </c>
      <c r="M124" s="1"/>
      <c r="N124" s="1">
        <v>22</v>
      </c>
    </row>
    <row r="125" spans="1:14" ht="13.5" x14ac:dyDescent="0.25">
      <c r="A125" s="7" t="s">
        <v>397</v>
      </c>
      <c r="B125" s="1" t="s">
        <v>398</v>
      </c>
      <c r="C125" s="1" t="s">
        <v>399</v>
      </c>
      <c r="D125" s="1" t="s">
        <v>280</v>
      </c>
      <c r="E125" s="17">
        <v>228</v>
      </c>
      <c r="F125" s="1"/>
      <c r="G125" s="13">
        <f t="shared" si="12"/>
        <v>12</v>
      </c>
      <c r="H125" s="14" t="s">
        <v>559</v>
      </c>
      <c r="I125" s="13">
        <f t="shared" si="13"/>
        <v>36</v>
      </c>
      <c r="J125" s="14" t="s">
        <v>559</v>
      </c>
      <c r="K125" s="13">
        <f t="shared" si="14"/>
        <v>18</v>
      </c>
      <c r="L125" s="15">
        <f t="shared" si="15"/>
        <v>0.52520833333333339</v>
      </c>
      <c r="M125" s="1"/>
      <c r="N125" s="1">
        <v>24</v>
      </c>
    </row>
    <row r="126" spans="1:14" ht="13.5" x14ac:dyDescent="0.25">
      <c r="A126" s="1" t="s">
        <v>400</v>
      </c>
      <c r="B126" s="1" t="s">
        <v>401</v>
      </c>
      <c r="C126" s="1" t="s">
        <v>402</v>
      </c>
      <c r="D126" s="1" t="s">
        <v>403</v>
      </c>
      <c r="E126" s="1">
        <v>183</v>
      </c>
      <c r="F126" s="1"/>
      <c r="G126" s="13">
        <f t="shared" si="12"/>
        <v>12</v>
      </c>
      <c r="H126" s="14" t="s">
        <v>559</v>
      </c>
      <c r="I126" s="13">
        <f t="shared" si="13"/>
        <v>40</v>
      </c>
      <c r="J126" s="14" t="s">
        <v>559</v>
      </c>
      <c r="K126" s="13">
        <f t="shared" si="14"/>
        <v>14</v>
      </c>
      <c r="L126" s="15">
        <f t="shared" si="15"/>
        <v>0.52794270833333334</v>
      </c>
      <c r="M126" s="1"/>
      <c r="N126" s="1">
        <v>28</v>
      </c>
    </row>
    <row r="127" spans="1:14" ht="13.5" x14ac:dyDescent="0.25">
      <c r="A127" s="1" t="s">
        <v>404</v>
      </c>
      <c r="C127" s="1" t="s">
        <v>405</v>
      </c>
      <c r="D127" s="1" t="s">
        <v>406</v>
      </c>
      <c r="E127" s="1">
        <v>291</v>
      </c>
      <c r="F127" s="1"/>
      <c r="G127" s="13">
        <f t="shared" si="12"/>
        <v>12</v>
      </c>
      <c r="H127" s="14" t="s">
        <v>559</v>
      </c>
      <c r="I127" s="13">
        <f t="shared" si="13"/>
        <v>30</v>
      </c>
      <c r="J127" s="14" t="s">
        <v>559</v>
      </c>
      <c r="K127" s="13">
        <f t="shared" si="14"/>
        <v>47</v>
      </c>
      <c r="L127" s="15">
        <f t="shared" si="15"/>
        <v>0.52138020833333332</v>
      </c>
      <c r="M127" s="1"/>
      <c r="N127" s="1">
        <v>22</v>
      </c>
    </row>
    <row r="128" spans="1:14" ht="13.5" x14ac:dyDescent="0.25">
      <c r="A128" s="1" t="s">
        <v>407</v>
      </c>
      <c r="B128" s="1" t="s">
        <v>408</v>
      </c>
      <c r="C128" s="1" t="s">
        <v>409</v>
      </c>
      <c r="D128" s="1" t="s">
        <v>410</v>
      </c>
      <c r="E128" s="1">
        <v>84</v>
      </c>
      <c r="F128" s="1"/>
      <c r="G128" s="13">
        <f t="shared" si="12"/>
        <v>12</v>
      </c>
      <c r="H128" s="14" t="s">
        <v>559</v>
      </c>
      <c r="I128" s="13">
        <f t="shared" si="13"/>
        <v>48</v>
      </c>
      <c r="J128" s="14" t="s">
        <v>559</v>
      </c>
      <c r="K128" s="13">
        <f t="shared" si="14"/>
        <v>54</v>
      </c>
      <c r="L128" s="15">
        <f t="shared" si="15"/>
        <v>0.53395833333333342</v>
      </c>
      <c r="M128" s="1"/>
      <c r="N128" s="1">
        <v>46</v>
      </c>
    </row>
    <row r="129" spans="1:14" ht="13.5" x14ac:dyDescent="0.25">
      <c r="A129" s="1" t="s">
        <v>411</v>
      </c>
      <c r="B129" s="1" t="s">
        <v>412</v>
      </c>
      <c r="C129" s="1" t="s">
        <v>413</v>
      </c>
      <c r="D129" s="1" t="s">
        <v>414</v>
      </c>
      <c r="E129" s="1">
        <v>264</v>
      </c>
      <c r="F129" s="1"/>
      <c r="G129" s="13">
        <f t="shared" si="12"/>
        <v>12</v>
      </c>
      <c r="H129" s="14" t="s">
        <v>559</v>
      </c>
      <c r="I129" s="13">
        <f t="shared" si="13"/>
        <v>33</v>
      </c>
      <c r="J129" s="14" t="s">
        <v>559</v>
      </c>
      <c r="K129" s="13">
        <f t="shared" si="14"/>
        <v>9</v>
      </c>
      <c r="L129" s="15">
        <f t="shared" si="15"/>
        <v>0.52302083333333338</v>
      </c>
      <c r="M129" s="1"/>
      <c r="N129" s="1">
        <v>30</v>
      </c>
    </row>
    <row r="130" spans="1:14" ht="13.5" x14ac:dyDescent="0.25">
      <c r="A130" s="1" t="s">
        <v>415</v>
      </c>
      <c r="B130" s="1" t="s">
        <v>386</v>
      </c>
      <c r="C130" s="1" t="s">
        <v>387</v>
      </c>
      <c r="D130" s="1" t="s">
        <v>416</v>
      </c>
      <c r="E130" s="1">
        <v>72</v>
      </c>
      <c r="F130" s="1"/>
      <c r="G130" s="13">
        <f t="shared" si="12"/>
        <v>12</v>
      </c>
      <c r="H130" s="14" t="s">
        <v>559</v>
      </c>
      <c r="I130" s="13">
        <f t="shared" si="13"/>
        <v>49</v>
      </c>
      <c r="J130" s="14" t="s">
        <v>559</v>
      </c>
      <c r="K130" s="13">
        <f t="shared" si="14"/>
        <v>57</v>
      </c>
      <c r="L130" s="15">
        <f t="shared" si="15"/>
        <v>0.53468749999999998</v>
      </c>
      <c r="M130" s="1"/>
      <c r="N130" s="1">
        <v>35</v>
      </c>
    </row>
    <row r="131" spans="1:14" ht="13.5" x14ac:dyDescent="0.25">
      <c r="A131" s="1" t="s">
        <v>417</v>
      </c>
      <c r="B131" s="1" t="s">
        <v>418</v>
      </c>
      <c r="C131" s="1" t="s">
        <v>419</v>
      </c>
      <c r="D131" s="1" t="s">
        <v>65</v>
      </c>
      <c r="E131" s="17">
        <v>171</v>
      </c>
      <c r="F131" s="1"/>
      <c r="G131" s="13">
        <f t="shared" si="12"/>
        <v>12</v>
      </c>
      <c r="H131" s="14" t="s">
        <v>559</v>
      </c>
      <c r="I131" s="13">
        <f t="shared" si="13"/>
        <v>41</v>
      </c>
      <c r="J131" s="14" t="s">
        <v>559</v>
      </c>
      <c r="K131" s="13">
        <f t="shared" si="14"/>
        <v>17</v>
      </c>
      <c r="L131" s="15">
        <f t="shared" si="15"/>
        <v>0.52867187500000001</v>
      </c>
      <c r="M131" s="1"/>
      <c r="N131" s="1">
        <v>29</v>
      </c>
    </row>
    <row r="132" spans="1:14" ht="13.5" x14ac:dyDescent="0.25">
      <c r="A132" s="1" t="s">
        <v>420</v>
      </c>
      <c r="B132" s="1" t="s">
        <v>421</v>
      </c>
      <c r="C132" s="1" t="s">
        <v>422</v>
      </c>
      <c r="D132" s="1" t="s">
        <v>423</v>
      </c>
      <c r="E132" s="1">
        <v>159</v>
      </c>
      <c r="F132" s="1"/>
      <c r="G132" s="13">
        <f t="shared" si="12"/>
        <v>12</v>
      </c>
      <c r="H132" s="14" t="s">
        <v>559</v>
      </c>
      <c r="I132" s="13">
        <f t="shared" si="13"/>
        <v>42</v>
      </c>
      <c r="J132" s="14" t="s">
        <v>559</v>
      </c>
      <c r="K132" s="13">
        <f t="shared" si="14"/>
        <v>20</v>
      </c>
      <c r="L132" s="15">
        <f t="shared" si="15"/>
        <v>0.52940104166666668</v>
      </c>
      <c r="M132" s="1"/>
      <c r="N132" s="1">
        <v>33</v>
      </c>
    </row>
    <row r="133" spans="1:14" ht="13.5" x14ac:dyDescent="0.25">
      <c r="A133" s="1" t="s">
        <v>424</v>
      </c>
      <c r="B133" s="1" t="s">
        <v>425</v>
      </c>
      <c r="C133" s="1" t="s">
        <v>426</v>
      </c>
      <c r="D133" s="1" t="s">
        <v>178</v>
      </c>
      <c r="E133" s="17">
        <v>210</v>
      </c>
      <c r="F133" s="1"/>
      <c r="G133" s="13">
        <f t="shared" si="12"/>
        <v>12</v>
      </c>
      <c r="H133" s="14" t="s">
        <v>559</v>
      </c>
      <c r="I133" s="13">
        <f t="shared" si="13"/>
        <v>37</v>
      </c>
      <c r="J133" s="14" t="s">
        <v>559</v>
      </c>
      <c r="K133" s="13">
        <f t="shared" si="14"/>
        <v>52</v>
      </c>
      <c r="L133" s="15">
        <f t="shared" si="15"/>
        <v>0.52630208333333339</v>
      </c>
      <c r="M133" s="1"/>
      <c r="N133" s="1">
        <v>26</v>
      </c>
    </row>
    <row r="134" spans="1:14" ht="13.5" x14ac:dyDescent="0.25">
      <c r="A134" s="1" t="s">
        <v>427</v>
      </c>
      <c r="B134" s="1" t="s">
        <v>428</v>
      </c>
      <c r="C134" s="1" t="s">
        <v>429</v>
      </c>
      <c r="D134" s="1" t="s">
        <v>430</v>
      </c>
      <c r="E134" s="1">
        <v>102</v>
      </c>
      <c r="F134" s="1"/>
      <c r="G134" s="13">
        <f t="shared" si="12"/>
        <v>12</v>
      </c>
      <c r="H134" s="14" t="s">
        <v>559</v>
      </c>
      <c r="I134" s="13">
        <f t="shared" si="13"/>
        <v>47</v>
      </c>
      <c r="J134" s="14" t="s">
        <v>559</v>
      </c>
      <c r="K134" s="13">
        <f t="shared" si="14"/>
        <v>19</v>
      </c>
      <c r="L134" s="15">
        <f t="shared" si="15"/>
        <v>0.53286458333333342</v>
      </c>
      <c r="M134" s="1"/>
      <c r="N134" s="1">
        <v>40</v>
      </c>
    </row>
    <row r="135" spans="1:14" ht="13.5" x14ac:dyDescent="0.25">
      <c r="A135" s="1" t="s">
        <v>431</v>
      </c>
      <c r="B135" s="1" t="s">
        <v>432</v>
      </c>
      <c r="C135" s="1" t="s">
        <v>433</v>
      </c>
      <c r="D135" s="1" t="s">
        <v>434</v>
      </c>
      <c r="E135" s="1">
        <v>234</v>
      </c>
      <c r="F135" s="1"/>
      <c r="G135" s="13">
        <f t="shared" si="12"/>
        <v>12</v>
      </c>
      <c r="H135" s="14" t="s">
        <v>559</v>
      </c>
      <c r="I135" s="13">
        <f t="shared" si="13"/>
        <v>35</v>
      </c>
      <c r="J135" s="14" t="s">
        <v>559</v>
      </c>
      <c r="K135" s="13">
        <f t="shared" si="14"/>
        <v>46</v>
      </c>
      <c r="L135" s="15">
        <f t="shared" si="15"/>
        <v>0.52484375000000005</v>
      </c>
      <c r="M135" s="1"/>
      <c r="N135" s="1">
        <v>22</v>
      </c>
    </row>
    <row r="136" spans="1:14" ht="13.5" x14ac:dyDescent="0.25">
      <c r="A136" s="1" t="s">
        <v>435</v>
      </c>
      <c r="B136" s="1" t="s">
        <v>436</v>
      </c>
      <c r="C136" s="1" t="s">
        <v>437</v>
      </c>
      <c r="D136" s="1" t="s">
        <v>178</v>
      </c>
      <c r="E136" s="1">
        <v>210</v>
      </c>
      <c r="F136" s="1"/>
      <c r="G136" s="13">
        <f t="shared" si="12"/>
        <v>12</v>
      </c>
      <c r="H136" s="14" t="s">
        <v>559</v>
      </c>
      <c r="I136" s="13">
        <f t="shared" si="13"/>
        <v>37</v>
      </c>
      <c r="J136" s="14" t="s">
        <v>559</v>
      </c>
      <c r="K136" s="13">
        <f t="shared" si="14"/>
        <v>52</v>
      </c>
      <c r="L136" s="15">
        <f t="shared" si="15"/>
        <v>0.52630208333333339</v>
      </c>
      <c r="M136" s="1"/>
      <c r="N136" s="1">
        <v>27</v>
      </c>
    </row>
    <row r="137" spans="1:14" ht="13.5" x14ac:dyDescent="0.25">
      <c r="A137" s="1" t="s">
        <v>438</v>
      </c>
      <c r="B137" s="1" t="s">
        <v>439</v>
      </c>
      <c r="C137" s="1" t="s">
        <v>440</v>
      </c>
      <c r="D137" s="7" t="s">
        <v>132</v>
      </c>
      <c r="E137" s="1">
        <v>270</v>
      </c>
      <c r="F137" s="1"/>
      <c r="G137" s="13">
        <f t="shared" ref="G137:G173" si="16">TRUNC((L137*86400)/3600)</f>
        <v>12</v>
      </c>
      <c r="H137" s="14" t="s">
        <v>559</v>
      </c>
      <c r="I137" s="13">
        <f t="shared" ref="I137:I173" si="17">TRUNC(MOD((L137*86400),3600)/60)</f>
        <v>32</v>
      </c>
      <c r="J137" s="14" t="s">
        <v>559</v>
      </c>
      <c r="K137" s="13">
        <f t="shared" ref="K137:K168" si="18">INT(MOD((L137*86400),60))</f>
        <v>37</v>
      </c>
      <c r="L137" s="15">
        <f t="shared" ref="L137:L173" si="19">(((300-E137)*5.25)/86400)+(3600*12.5/86400)</f>
        <v>0.52265625000000004</v>
      </c>
      <c r="M137" s="1"/>
      <c r="N137" s="1">
        <v>22</v>
      </c>
    </row>
    <row r="138" spans="1:14" ht="13.5" x14ac:dyDescent="0.25">
      <c r="A138" s="1" t="s">
        <v>441</v>
      </c>
      <c r="C138" s="1" t="s">
        <v>442</v>
      </c>
      <c r="D138" s="1" t="s">
        <v>443</v>
      </c>
      <c r="E138" s="1">
        <v>81</v>
      </c>
      <c r="F138" s="1"/>
      <c r="G138" s="13">
        <f t="shared" si="16"/>
        <v>12</v>
      </c>
      <c r="H138" s="14" t="s">
        <v>559</v>
      </c>
      <c r="I138" s="13">
        <f t="shared" si="17"/>
        <v>49</v>
      </c>
      <c r="J138" s="14" t="s">
        <v>559</v>
      </c>
      <c r="K138" s="13">
        <f t="shared" si="18"/>
        <v>9</v>
      </c>
      <c r="L138" s="15">
        <f t="shared" si="19"/>
        <v>0.53414062500000004</v>
      </c>
      <c r="M138" s="1"/>
      <c r="N138" s="1">
        <v>36</v>
      </c>
    </row>
    <row r="139" spans="1:14" ht="13.5" x14ac:dyDescent="0.25">
      <c r="A139" s="1" t="s">
        <v>446</v>
      </c>
      <c r="B139" s="1" t="s">
        <v>444</v>
      </c>
      <c r="C139" s="1" t="s">
        <v>445</v>
      </c>
      <c r="D139" s="1" t="s">
        <v>447</v>
      </c>
      <c r="E139" s="1">
        <v>225</v>
      </c>
      <c r="F139" s="1"/>
      <c r="G139" s="13">
        <f t="shared" si="16"/>
        <v>12</v>
      </c>
      <c r="H139" s="14" t="s">
        <v>559</v>
      </c>
      <c r="I139" s="13">
        <f t="shared" si="17"/>
        <v>36</v>
      </c>
      <c r="J139" s="14" t="s">
        <v>559</v>
      </c>
      <c r="K139" s="13">
        <f t="shared" si="18"/>
        <v>33</v>
      </c>
      <c r="L139" s="15">
        <f t="shared" si="19"/>
        <v>0.525390625</v>
      </c>
      <c r="M139" s="1"/>
      <c r="N139" s="1">
        <v>25</v>
      </c>
    </row>
    <row r="140" spans="1:14" ht="13.5" x14ac:dyDescent="0.25">
      <c r="A140" s="1" t="s">
        <v>448</v>
      </c>
      <c r="B140" s="1" t="s">
        <v>449</v>
      </c>
      <c r="C140" s="1" t="s">
        <v>450</v>
      </c>
      <c r="D140" s="1" t="s">
        <v>41</v>
      </c>
      <c r="E140" s="17">
        <v>222</v>
      </c>
      <c r="F140" s="1"/>
      <c r="G140" s="13">
        <f t="shared" si="16"/>
        <v>12</v>
      </c>
      <c r="H140" s="14" t="s">
        <v>559</v>
      </c>
      <c r="I140" s="13">
        <f t="shared" si="17"/>
        <v>36</v>
      </c>
      <c r="J140" s="14" t="s">
        <v>559</v>
      </c>
      <c r="K140" s="13">
        <f t="shared" si="18"/>
        <v>49</v>
      </c>
      <c r="L140" s="15">
        <f t="shared" si="19"/>
        <v>0.52557291666666672</v>
      </c>
      <c r="M140" s="1"/>
      <c r="N140" s="1">
        <v>25</v>
      </c>
    </row>
    <row r="141" spans="1:14" ht="13.5" x14ac:dyDescent="0.25">
      <c r="A141" s="1" t="s">
        <v>451</v>
      </c>
      <c r="B141" s="1" t="s">
        <v>452</v>
      </c>
      <c r="C141" s="1" t="s">
        <v>453</v>
      </c>
      <c r="D141" s="1" t="s">
        <v>286</v>
      </c>
      <c r="E141" s="1">
        <v>177</v>
      </c>
      <c r="F141" s="1"/>
      <c r="G141" s="13">
        <f t="shared" si="16"/>
        <v>12</v>
      </c>
      <c r="H141" s="14" t="s">
        <v>559</v>
      </c>
      <c r="I141" s="13">
        <f t="shared" si="17"/>
        <v>40</v>
      </c>
      <c r="J141" s="14" t="s">
        <v>559</v>
      </c>
      <c r="K141" s="13">
        <f t="shared" si="18"/>
        <v>45</v>
      </c>
      <c r="L141" s="15">
        <f t="shared" si="19"/>
        <v>0.52830729166666668</v>
      </c>
      <c r="M141" s="1"/>
      <c r="N141" s="1">
        <v>30</v>
      </c>
    </row>
    <row r="142" spans="1:14" ht="13.5" x14ac:dyDescent="0.25">
      <c r="A142" s="1" t="s">
        <v>454</v>
      </c>
      <c r="C142" s="1" t="s">
        <v>455</v>
      </c>
      <c r="D142" s="18" t="s">
        <v>456</v>
      </c>
      <c r="E142" s="17">
        <v>78</v>
      </c>
      <c r="F142" s="1"/>
      <c r="G142" s="13">
        <f t="shared" si="16"/>
        <v>12</v>
      </c>
      <c r="H142" s="14" t="s">
        <v>559</v>
      </c>
      <c r="I142" s="13">
        <f t="shared" si="17"/>
        <v>49</v>
      </c>
      <c r="J142" s="14" t="s">
        <v>559</v>
      </c>
      <c r="K142" s="13">
        <f t="shared" si="18"/>
        <v>25</v>
      </c>
      <c r="L142" s="15">
        <f t="shared" si="19"/>
        <v>0.53432291666666676</v>
      </c>
      <c r="M142" s="1"/>
      <c r="N142" s="1">
        <v>36</v>
      </c>
    </row>
    <row r="143" spans="1:14" ht="13.5" x14ac:dyDescent="0.25">
      <c r="A143" s="1" t="s">
        <v>457</v>
      </c>
      <c r="C143" s="1" t="s">
        <v>458</v>
      </c>
      <c r="D143" s="1" t="s">
        <v>47</v>
      </c>
      <c r="E143" s="1">
        <v>135</v>
      </c>
      <c r="F143" s="1"/>
      <c r="G143" s="13">
        <f t="shared" si="16"/>
        <v>12</v>
      </c>
      <c r="H143" s="14" t="s">
        <v>559</v>
      </c>
      <c r="I143" s="13">
        <f t="shared" si="17"/>
        <v>44</v>
      </c>
      <c r="J143" s="14" t="s">
        <v>559</v>
      </c>
      <c r="K143" s="13">
        <f t="shared" si="18"/>
        <v>26</v>
      </c>
      <c r="L143" s="15">
        <f t="shared" si="19"/>
        <v>0.53085937500000002</v>
      </c>
      <c r="M143" s="1"/>
      <c r="N143" s="1">
        <v>34</v>
      </c>
    </row>
    <row r="144" spans="1:14" ht="13.5" x14ac:dyDescent="0.25">
      <c r="A144" s="1" t="s">
        <v>459</v>
      </c>
      <c r="C144" s="1" t="s">
        <v>460</v>
      </c>
      <c r="D144" s="1" t="s">
        <v>461</v>
      </c>
      <c r="E144" s="1">
        <v>180</v>
      </c>
      <c r="F144" s="1"/>
      <c r="G144" s="13">
        <f t="shared" si="16"/>
        <v>12</v>
      </c>
      <c r="H144" s="14" t="s">
        <v>559</v>
      </c>
      <c r="I144" s="13">
        <f t="shared" si="17"/>
        <v>40</v>
      </c>
      <c r="J144" s="14" t="s">
        <v>559</v>
      </c>
      <c r="K144" s="13">
        <f t="shared" si="18"/>
        <v>30</v>
      </c>
      <c r="L144" s="15">
        <f t="shared" si="19"/>
        <v>0.52812500000000007</v>
      </c>
      <c r="M144" s="1"/>
      <c r="N144" s="1">
        <v>30</v>
      </c>
    </row>
    <row r="145" spans="1:14" ht="13.5" x14ac:dyDescent="0.25">
      <c r="A145" s="1" t="s">
        <v>462</v>
      </c>
      <c r="B145" s="1" t="s">
        <v>463</v>
      </c>
      <c r="C145" s="1" t="s">
        <v>464</v>
      </c>
      <c r="D145" s="1" t="s">
        <v>465</v>
      </c>
      <c r="E145" s="1">
        <v>117</v>
      </c>
      <c r="F145" s="1"/>
      <c r="G145" s="13">
        <f t="shared" si="16"/>
        <v>12</v>
      </c>
      <c r="H145" s="14" t="s">
        <v>559</v>
      </c>
      <c r="I145" s="13">
        <f t="shared" si="17"/>
        <v>46</v>
      </c>
      <c r="J145" s="14" t="s">
        <v>559</v>
      </c>
      <c r="K145" s="13">
        <f t="shared" si="18"/>
        <v>0</v>
      </c>
      <c r="L145" s="15">
        <f t="shared" si="19"/>
        <v>0.53195312500000003</v>
      </c>
      <c r="M145" s="1"/>
      <c r="N145" s="1">
        <v>38</v>
      </c>
    </row>
    <row r="146" spans="1:14" ht="13.5" x14ac:dyDescent="0.25">
      <c r="A146" s="7" t="s">
        <v>466</v>
      </c>
      <c r="C146" s="1" t="s">
        <v>467</v>
      </c>
      <c r="D146" s="1" t="s">
        <v>468</v>
      </c>
      <c r="E146" s="1">
        <v>123</v>
      </c>
      <c r="F146" s="1"/>
      <c r="G146" s="13">
        <f t="shared" si="16"/>
        <v>12</v>
      </c>
      <c r="H146" s="14" t="s">
        <v>559</v>
      </c>
      <c r="I146" s="13">
        <f t="shared" si="17"/>
        <v>45</v>
      </c>
      <c r="J146" s="14" t="s">
        <v>559</v>
      </c>
      <c r="K146" s="13">
        <f t="shared" si="18"/>
        <v>29</v>
      </c>
      <c r="L146" s="15">
        <f t="shared" si="19"/>
        <v>0.53158854166666669</v>
      </c>
      <c r="M146" s="1"/>
      <c r="N146" s="1">
        <v>38</v>
      </c>
    </row>
    <row r="147" spans="1:14" ht="13.5" x14ac:dyDescent="0.25">
      <c r="A147" s="1" t="s">
        <v>469</v>
      </c>
      <c r="C147" s="1" t="s">
        <v>470</v>
      </c>
      <c r="D147" s="1" t="s">
        <v>471</v>
      </c>
      <c r="E147" s="17">
        <v>99</v>
      </c>
      <c r="F147" s="1"/>
      <c r="G147" s="13">
        <f t="shared" si="16"/>
        <v>12</v>
      </c>
      <c r="H147" s="14" t="s">
        <v>559</v>
      </c>
      <c r="I147" s="13">
        <f t="shared" si="17"/>
        <v>47</v>
      </c>
      <c r="J147" s="14" t="s">
        <v>559</v>
      </c>
      <c r="K147" s="13">
        <f t="shared" si="18"/>
        <v>35</v>
      </c>
      <c r="L147" s="15">
        <f t="shared" si="19"/>
        <v>0.53304687500000003</v>
      </c>
      <c r="M147" s="1"/>
      <c r="N147" s="1">
        <v>24</v>
      </c>
    </row>
    <row r="148" spans="1:14" ht="13.5" x14ac:dyDescent="0.25">
      <c r="A148" s="1" t="s">
        <v>469</v>
      </c>
      <c r="C148" s="1" t="s">
        <v>472</v>
      </c>
      <c r="D148" s="1" t="s">
        <v>473</v>
      </c>
      <c r="E148" s="17">
        <v>-63</v>
      </c>
      <c r="F148" s="1"/>
      <c r="G148" s="13">
        <f t="shared" si="16"/>
        <v>13</v>
      </c>
      <c r="H148" s="14" t="s">
        <v>559</v>
      </c>
      <c r="I148" s="13">
        <f t="shared" si="17"/>
        <v>1</v>
      </c>
      <c r="J148" s="14" t="s">
        <v>559</v>
      </c>
      <c r="K148" s="13">
        <f t="shared" si="18"/>
        <v>45</v>
      </c>
      <c r="L148" s="15">
        <f t="shared" si="19"/>
        <v>0.54289062500000007</v>
      </c>
      <c r="M148" s="1"/>
      <c r="N148" s="1">
        <v>70</v>
      </c>
    </row>
    <row r="149" spans="1:14" ht="13.5" x14ac:dyDescent="0.25">
      <c r="A149" s="1" t="s">
        <v>474</v>
      </c>
      <c r="C149" s="1" t="s">
        <v>475</v>
      </c>
      <c r="D149" s="1" t="s">
        <v>476</v>
      </c>
      <c r="E149" s="1">
        <v>123</v>
      </c>
      <c r="F149" s="1"/>
      <c r="G149" s="13">
        <f t="shared" si="16"/>
        <v>12</v>
      </c>
      <c r="H149" s="14" t="s">
        <v>559</v>
      </c>
      <c r="I149" s="13">
        <f t="shared" si="17"/>
        <v>45</v>
      </c>
      <c r="J149" s="14" t="s">
        <v>559</v>
      </c>
      <c r="K149" s="13">
        <f t="shared" si="18"/>
        <v>29</v>
      </c>
      <c r="L149" s="15">
        <f t="shared" si="19"/>
        <v>0.53158854166666669</v>
      </c>
      <c r="M149" s="1"/>
      <c r="N149" s="1">
        <v>35</v>
      </c>
    </row>
    <row r="150" spans="1:14" ht="13.5" x14ac:dyDescent="0.25">
      <c r="A150" s="1" t="s">
        <v>477</v>
      </c>
      <c r="B150" s="1" t="s">
        <v>478</v>
      </c>
      <c r="C150" s="1" t="s">
        <v>479</v>
      </c>
      <c r="D150" s="4" t="s">
        <v>560</v>
      </c>
      <c r="E150" s="1">
        <v>54</v>
      </c>
      <c r="F150" s="1"/>
      <c r="G150" s="13">
        <f t="shared" si="16"/>
        <v>12</v>
      </c>
      <c r="H150" s="14" t="s">
        <v>559</v>
      </c>
      <c r="I150" s="13">
        <f t="shared" si="17"/>
        <v>51</v>
      </c>
      <c r="J150" s="14" t="s">
        <v>559</v>
      </c>
      <c r="K150" s="13">
        <f t="shared" si="18"/>
        <v>31</v>
      </c>
      <c r="L150" s="15">
        <f t="shared" si="19"/>
        <v>0.53578124999999999</v>
      </c>
      <c r="M150" s="1"/>
      <c r="N150" s="1">
        <v>33</v>
      </c>
    </row>
    <row r="151" spans="1:14" ht="13.5" x14ac:dyDescent="0.25">
      <c r="A151" s="1" t="s">
        <v>480</v>
      </c>
      <c r="C151" s="1" t="s">
        <v>481</v>
      </c>
      <c r="D151" s="1" t="s">
        <v>195</v>
      </c>
      <c r="E151" s="17">
        <v>174</v>
      </c>
      <c r="F151" s="1"/>
      <c r="G151" s="13">
        <f t="shared" si="16"/>
        <v>12</v>
      </c>
      <c r="H151" s="14" t="s">
        <v>559</v>
      </c>
      <c r="I151" s="13">
        <f t="shared" si="17"/>
        <v>41</v>
      </c>
      <c r="J151" s="14" t="s">
        <v>559</v>
      </c>
      <c r="K151" s="13">
        <f t="shared" si="18"/>
        <v>1</v>
      </c>
      <c r="L151" s="15">
        <f t="shared" si="19"/>
        <v>0.5284895833333334</v>
      </c>
      <c r="M151" s="1"/>
      <c r="N151" s="1">
        <v>30</v>
      </c>
    </row>
    <row r="152" spans="1:14" ht="13.5" x14ac:dyDescent="0.25">
      <c r="A152" s="7" t="s">
        <v>482</v>
      </c>
      <c r="B152" s="7" t="s">
        <v>483</v>
      </c>
      <c r="C152" s="7" t="s">
        <v>3</v>
      </c>
      <c r="D152" s="16"/>
      <c r="G152" s="13">
        <f t="shared" si="16"/>
        <v>12</v>
      </c>
      <c r="H152" s="14" t="s">
        <v>559</v>
      </c>
      <c r="I152" s="13">
        <f t="shared" si="17"/>
        <v>56</v>
      </c>
      <c r="J152" s="14" t="s">
        <v>559</v>
      </c>
      <c r="K152" s="13">
        <f t="shared" si="18"/>
        <v>15</v>
      </c>
      <c r="L152" s="15">
        <f t="shared" si="19"/>
        <v>0.5390625</v>
      </c>
      <c r="N152" s="1">
        <v>38</v>
      </c>
    </row>
    <row r="153" spans="1:14" ht="13.5" x14ac:dyDescent="0.25">
      <c r="A153" s="1" t="s">
        <v>484</v>
      </c>
      <c r="B153" s="1" t="s">
        <v>485</v>
      </c>
      <c r="C153" s="1" t="s">
        <v>486</v>
      </c>
      <c r="D153" s="1" t="s">
        <v>487</v>
      </c>
      <c r="E153" s="1">
        <v>144</v>
      </c>
      <c r="F153" s="1"/>
      <c r="G153" s="13">
        <f t="shared" si="16"/>
        <v>12</v>
      </c>
      <c r="H153" s="14" t="s">
        <v>559</v>
      </c>
      <c r="I153" s="13">
        <f t="shared" si="17"/>
        <v>43</v>
      </c>
      <c r="J153" s="14" t="s">
        <v>559</v>
      </c>
      <c r="K153" s="13">
        <f t="shared" si="18"/>
        <v>39</v>
      </c>
      <c r="L153" s="15">
        <f t="shared" si="19"/>
        <v>0.53031250000000008</v>
      </c>
      <c r="M153" s="1"/>
      <c r="N153" s="1">
        <v>34</v>
      </c>
    </row>
    <row r="154" spans="1:14" ht="13.5" x14ac:dyDescent="0.25">
      <c r="A154" s="1" t="s">
        <v>488</v>
      </c>
      <c r="B154" s="1" t="s">
        <v>489</v>
      </c>
      <c r="C154" s="1" t="s">
        <v>490</v>
      </c>
      <c r="D154" s="1" t="s">
        <v>491</v>
      </c>
      <c r="E154" s="1">
        <v>138</v>
      </c>
      <c r="F154" s="1"/>
      <c r="G154" s="13">
        <f t="shared" si="16"/>
        <v>12</v>
      </c>
      <c r="H154" s="14" t="s">
        <v>559</v>
      </c>
      <c r="I154" s="13">
        <f t="shared" si="17"/>
        <v>44</v>
      </c>
      <c r="J154" s="14" t="s">
        <v>559</v>
      </c>
      <c r="K154" s="13">
        <f t="shared" si="18"/>
        <v>10</v>
      </c>
      <c r="L154" s="15">
        <f t="shared" si="19"/>
        <v>0.53067708333333341</v>
      </c>
      <c r="M154" s="1"/>
      <c r="N154" s="1">
        <v>35</v>
      </c>
    </row>
    <row r="155" spans="1:14" ht="13.5" x14ac:dyDescent="0.25">
      <c r="A155" s="1" t="s">
        <v>492</v>
      </c>
      <c r="C155" s="1" t="s">
        <v>493</v>
      </c>
      <c r="D155" s="1" t="s">
        <v>494</v>
      </c>
      <c r="E155" s="1">
        <v>108</v>
      </c>
      <c r="F155" s="1"/>
      <c r="G155" s="13">
        <f t="shared" si="16"/>
        <v>12</v>
      </c>
      <c r="H155" s="14" t="s">
        <v>559</v>
      </c>
      <c r="I155" s="13">
        <f t="shared" si="17"/>
        <v>46</v>
      </c>
      <c r="J155" s="14" t="s">
        <v>559</v>
      </c>
      <c r="K155" s="13">
        <f t="shared" si="18"/>
        <v>48</v>
      </c>
      <c r="L155" s="15">
        <f t="shared" si="19"/>
        <v>0.53250000000000008</v>
      </c>
      <c r="M155" s="1"/>
      <c r="N155" s="1">
        <v>42</v>
      </c>
    </row>
    <row r="156" spans="1:14" ht="13.5" x14ac:dyDescent="0.25">
      <c r="A156" s="1" t="s">
        <v>495</v>
      </c>
      <c r="C156" s="1" t="s">
        <v>496</v>
      </c>
      <c r="D156" s="1" t="s">
        <v>497</v>
      </c>
      <c r="E156" s="1">
        <v>72</v>
      </c>
      <c r="F156" s="1"/>
      <c r="G156" s="13">
        <f t="shared" si="16"/>
        <v>12</v>
      </c>
      <c r="H156" s="14" t="s">
        <v>559</v>
      </c>
      <c r="I156" s="13">
        <f t="shared" si="17"/>
        <v>49</v>
      </c>
      <c r="J156" s="14" t="s">
        <v>559</v>
      </c>
      <c r="K156" s="13">
        <f t="shared" si="18"/>
        <v>57</v>
      </c>
      <c r="L156" s="15">
        <f t="shared" si="19"/>
        <v>0.53468749999999998</v>
      </c>
      <c r="M156" s="1"/>
      <c r="N156" s="1">
        <v>35</v>
      </c>
    </row>
    <row r="157" spans="1:14" ht="13.5" x14ac:dyDescent="0.25">
      <c r="A157" s="1" t="s">
        <v>498</v>
      </c>
      <c r="B157" s="1" t="s">
        <v>322</v>
      </c>
      <c r="C157" s="1" t="s">
        <v>499</v>
      </c>
      <c r="D157" s="1" t="s">
        <v>500</v>
      </c>
      <c r="E157" s="1">
        <v>168</v>
      </c>
      <c r="F157" s="1"/>
      <c r="G157" s="13">
        <f t="shared" si="16"/>
        <v>12</v>
      </c>
      <c r="H157" s="14" t="s">
        <v>559</v>
      </c>
      <c r="I157" s="13">
        <f t="shared" si="17"/>
        <v>41</v>
      </c>
      <c r="J157" s="14" t="s">
        <v>559</v>
      </c>
      <c r="K157" s="13">
        <f t="shared" si="18"/>
        <v>33</v>
      </c>
      <c r="L157" s="15">
        <f t="shared" si="19"/>
        <v>0.52885416666666674</v>
      </c>
      <c r="M157" s="1"/>
      <c r="N157" s="1">
        <v>31</v>
      </c>
    </row>
    <row r="158" spans="1:14" ht="13.5" x14ac:dyDescent="0.25">
      <c r="A158" s="1" t="s">
        <v>501</v>
      </c>
      <c r="C158" s="1" t="s">
        <v>502</v>
      </c>
      <c r="D158" s="1" t="s">
        <v>47</v>
      </c>
      <c r="E158" s="1">
        <v>132</v>
      </c>
      <c r="F158" s="1"/>
      <c r="G158" s="13">
        <f t="shared" si="16"/>
        <v>12</v>
      </c>
      <c r="H158" s="14" t="s">
        <v>559</v>
      </c>
      <c r="I158" s="13">
        <f t="shared" si="17"/>
        <v>44</v>
      </c>
      <c r="J158" s="14" t="s">
        <v>559</v>
      </c>
      <c r="K158" s="13">
        <f t="shared" si="18"/>
        <v>42</v>
      </c>
      <c r="L158" s="15">
        <f t="shared" si="19"/>
        <v>0.53104166666666675</v>
      </c>
      <c r="M158" s="1"/>
      <c r="N158" s="1">
        <v>34</v>
      </c>
    </row>
    <row r="159" spans="1:14" ht="13.5" x14ac:dyDescent="0.25">
      <c r="A159" s="7" t="s">
        <v>503</v>
      </c>
      <c r="B159" s="1" t="s">
        <v>504</v>
      </c>
      <c r="C159" s="1" t="s">
        <v>505</v>
      </c>
      <c r="D159" s="1" t="s">
        <v>506</v>
      </c>
      <c r="E159" s="17">
        <v>201</v>
      </c>
      <c r="F159" s="1"/>
      <c r="G159" s="13">
        <f t="shared" si="16"/>
        <v>12</v>
      </c>
      <c r="H159" s="14" t="s">
        <v>559</v>
      </c>
      <c r="I159" s="13">
        <f t="shared" si="17"/>
        <v>38</v>
      </c>
      <c r="J159" s="14" t="s">
        <v>559</v>
      </c>
      <c r="K159" s="13">
        <f t="shared" si="18"/>
        <v>39</v>
      </c>
      <c r="L159" s="15">
        <f t="shared" si="19"/>
        <v>0.52684895833333334</v>
      </c>
      <c r="M159" s="1"/>
      <c r="N159" s="1">
        <v>29</v>
      </c>
    </row>
    <row r="160" spans="1:14" ht="13.5" x14ac:dyDescent="0.25">
      <c r="A160" s="1" t="s">
        <v>507</v>
      </c>
      <c r="B160" s="1" t="s">
        <v>508</v>
      </c>
      <c r="C160" s="1" t="s">
        <v>509</v>
      </c>
      <c r="D160" s="1" t="s">
        <v>510</v>
      </c>
      <c r="E160" s="1">
        <v>135</v>
      </c>
      <c r="F160" s="1"/>
      <c r="G160" s="13">
        <f t="shared" si="16"/>
        <v>12</v>
      </c>
      <c r="H160" s="14" t="s">
        <v>559</v>
      </c>
      <c r="I160" s="13">
        <f t="shared" si="17"/>
        <v>44</v>
      </c>
      <c r="J160" s="14" t="s">
        <v>559</v>
      </c>
      <c r="K160" s="13">
        <f t="shared" si="18"/>
        <v>26</v>
      </c>
      <c r="L160" s="15">
        <f t="shared" si="19"/>
        <v>0.53085937500000002</v>
      </c>
      <c r="M160" s="1"/>
      <c r="N160" s="1">
        <v>26</v>
      </c>
    </row>
    <row r="161" spans="1:14" ht="13.5" x14ac:dyDescent="0.25">
      <c r="A161" s="1" t="s">
        <v>511</v>
      </c>
      <c r="B161" s="1" t="s">
        <v>512</v>
      </c>
      <c r="C161" s="1" t="s">
        <v>513</v>
      </c>
      <c r="D161" s="1" t="s">
        <v>514</v>
      </c>
      <c r="E161" s="17">
        <v>99</v>
      </c>
      <c r="F161" s="1"/>
      <c r="G161" s="13">
        <f t="shared" si="16"/>
        <v>12</v>
      </c>
      <c r="H161" s="14" t="s">
        <v>559</v>
      </c>
      <c r="I161" s="13">
        <f t="shared" si="17"/>
        <v>47</v>
      </c>
      <c r="J161" s="14" t="s">
        <v>559</v>
      </c>
      <c r="K161" s="13">
        <f t="shared" si="18"/>
        <v>35</v>
      </c>
      <c r="L161" s="15">
        <f t="shared" si="19"/>
        <v>0.53304687500000003</v>
      </c>
      <c r="M161" s="1"/>
      <c r="N161" s="1">
        <v>41</v>
      </c>
    </row>
    <row r="162" spans="1:14" ht="13.5" x14ac:dyDescent="0.25">
      <c r="A162" s="1" t="s">
        <v>515</v>
      </c>
      <c r="B162" s="1" t="s">
        <v>516</v>
      </c>
      <c r="C162" s="1" t="s">
        <v>517</v>
      </c>
      <c r="D162" s="1" t="s">
        <v>47</v>
      </c>
      <c r="E162" s="1">
        <v>159</v>
      </c>
      <c r="F162" s="1"/>
      <c r="G162" s="13">
        <f t="shared" si="16"/>
        <v>12</v>
      </c>
      <c r="H162" s="14" t="s">
        <v>559</v>
      </c>
      <c r="I162" s="13">
        <f t="shared" si="17"/>
        <v>42</v>
      </c>
      <c r="J162" s="14" t="s">
        <v>559</v>
      </c>
      <c r="K162" s="13">
        <f t="shared" si="18"/>
        <v>20</v>
      </c>
      <c r="L162" s="15">
        <f t="shared" si="19"/>
        <v>0.52940104166666668</v>
      </c>
      <c r="M162" s="1"/>
      <c r="N162" s="1">
        <v>34</v>
      </c>
    </row>
    <row r="163" spans="1:14" ht="13.5" x14ac:dyDescent="0.25">
      <c r="A163" s="1" t="s">
        <v>518</v>
      </c>
      <c r="B163" s="1" t="s">
        <v>519</v>
      </c>
      <c r="C163" s="1" t="s">
        <v>520</v>
      </c>
      <c r="D163" s="1" t="s">
        <v>71</v>
      </c>
      <c r="E163" s="1">
        <v>168</v>
      </c>
      <c r="F163" s="1"/>
      <c r="G163" s="13">
        <f t="shared" si="16"/>
        <v>12</v>
      </c>
      <c r="H163" s="14" t="s">
        <v>559</v>
      </c>
      <c r="I163" s="13">
        <f t="shared" si="17"/>
        <v>41</v>
      </c>
      <c r="J163" s="14" t="s">
        <v>559</v>
      </c>
      <c r="K163" s="13">
        <f t="shared" si="18"/>
        <v>33</v>
      </c>
      <c r="L163" s="15">
        <f t="shared" si="19"/>
        <v>0.52885416666666674</v>
      </c>
      <c r="M163" s="1"/>
      <c r="N163" s="1">
        <v>26</v>
      </c>
    </row>
    <row r="164" spans="1:14" ht="13.5" x14ac:dyDescent="0.25">
      <c r="A164" s="7" t="s">
        <v>521</v>
      </c>
      <c r="D164" s="1" t="s">
        <v>522</v>
      </c>
      <c r="E164" s="17">
        <v>225</v>
      </c>
      <c r="F164" s="1"/>
      <c r="G164" s="13">
        <f t="shared" si="16"/>
        <v>12</v>
      </c>
      <c r="H164" s="14" t="s">
        <v>559</v>
      </c>
      <c r="I164" s="13">
        <f t="shared" si="17"/>
        <v>36</v>
      </c>
      <c r="J164" s="14" t="s">
        <v>559</v>
      </c>
      <c r="K164" s="13">
        <f t="shared" si="18"/>
        <v>33</v>
      </c>
      <c r="L164" s="15">
        <f t="shared" si="19"/>
        <v>0.525390625</v>
      </c>
      <c r="M164" s="1"/>
      <c r="N164" s="1">
        <v>25</v>
      </c>
    </row>
    <row r="165" spans="1:14" ht="13.5" x14ac:dyDescent="0.25">
      <c r="A165" s="1" t="s">
        <v>523</v>
      </c>
      <c r="B165" s="1" t="s">
        <v>524</v>
      </c>
      <c r="C165" s="1" t="s">
        <v>525</v>
      </c>
      <c r="D165" s="1" t="s">
        <v>526</v>
      </c>
      <c r="E165" s="1">
        <v>195</v>
      </c>
      <c r="F165" s="1"/>
      <c r="G165" s="13">
        <f t="shared" si="16"/>
        <v>12</v>
      </c>
      <c r="H165" s="14" t="s">
        <v>559</v>
      </c>
      <c r="I165" s="13">
        <f t="shared" si="17"/>
        <v>39</v>
      </c>
      <c r="J165" s="14" t="s">
        <v>559</v>
      </c>
      <c r="K165" s="13">
        <f t="shared" si="18"/>
        <v>11</v>
      </c>
      <c r="L165" s="15">
        <f t="shared" si="19"/>
        <v>0.52721354166666667</v>
      </c>
      <c r="M165" s="1"/>
      <c r="N165" s="1">
        <v>28</v>
      </c>
    </row>
    <row r="166" spans="1:14" ht="13.5" x14ac:dyDescent="0.25">
      <c r="A166" s="1" t="s">
        <v>528</v>
      </c>
      <c r="C166" s="1" t="s">
        <v>529</v>
      </c>
      <c r="D166" s="1" t="s">
        <v>527</v>
      </c>
      <c r="E166" s="1">
        <v>174</v>
      </c>
      <c r="F166" s="1"/>
      <c r="G166" s="13">
        <f t="shared" si="16"/>
        <v>12</v>
      </c>
      <c r="H166" s="14" t="s">
        <v>559</v>
      </c>
      <c r="I166" s="13">
        <f t="shared" si="17"/>
        <v>41</v>
      </c>
      <c r="J166" s="14" t="s">
        <v>559</v>
      </c>
      <c r="K166" s="13">
        <f t="shared" si="18"/>
        <v>1</v>
      </c>
      <c r="L166" s="15">
        <f t="shared" si="19"/>
        <v>0.5284895833333334</v>
      </c>
      <c r="M166" s="1"/>
      <c r="N166" s="1">
        <v>30</v>
      </c>
    </row>
    <row r="167" spans="1:14" ht="13.5" x14ac:dyDescent="0.25">
      <c r="A167" s="1" t="s">
        <v>530</v>
      </c>
      <c r="C167" s="1" t="s">
        <v>531</v>
      </c>
      <c r="D167" s="1" t="s">
        <v>532</v>
      </c>
      <c r="E167" s="1">
        <v>195</v>
      </c>
      <c r="F167" s="1"/>
      <c r="G167" s="13">
        <f t="shared" si="16"/>
        <v>12</v>
      </c>
      <c r="H167" s="14" t="s">
        <v>559</v>
      </c>
      <c r="I167" s="13">
        <f t="shared" si="17"/>
        <v>39</v>
      </c>
      <c r="J167" s="14" t="s">
        <v>559</v>
      </c>
      <c r="K167" s="13">
        <f t="shared" si="18"/>
        <v>11</v>
      </c>
      <c r="L167" s="15">
        <f t="shared" si="19"/>
        <v>0.52721354166666667</v>
      </c>
      <c r="M167" s="1"/>
      <c r="N167" s="1">
        <v>28</v>
      </c>
    </row>
    <row r="168" spans="1:14" ht="13.5" x14ac:dyDescent="0.25">
      <c r="A168" s="1" t="s">
        <v>533</v>
      </c>
      <c r="B168" s="1" t="s">
        <v>534</v>
      </c>
      <c r="C168" s="1" t="s">
        <v>535</v>
      </c>
      <c r="D168" s="1" t="s">
        <v>536</v>
      </c>
      <c r="E168" s="1">
        <v>171</v>
      </c>
      <c r="F168" s="1"/>
      <c r="G168" s="13">
        <f t="shared" si="16"/>
        <v>12</v>
      </c>
      <c r="H168" s="14" t="s">
        <v>559</v>
      </c>
      <c r="I168" s="13">
        <f t="shared" si="17"/>
        <v>41</v>
      </c>
      <c r="J168" s="14" t="s">
        <v>559</v>
      </c>
      <c r="K168" s="13">
        <f t="shared" si="18"/>
        <v>17</v>
      </c>
      <c r="L168" s="15">
        <f t="shared" si="19"/>
        <v>0.52867187500000001</v>
      </c>
      <c r="M168" s="1"/>
      <c r="N168" s="1">
        <v>28</v>
      </c>
    </row>
    <row r="169" spans="1:14" ht="13.5" x14ac:dyDescent="0.25">
      <c r="A169" s="1" t="s">
        <v>537</v>
      </c>
      <c r="B169" s="1" t="s">
        <v>538</v>
      </c>
      <c r="C169" s="1" t="s">
        <v>539</v>
      </c>
      <c r="D169" s="4" t="s">
        <v>216</v>
      </c>
      <c r="E169" s="1">
        <v>72</v>
      </c>
      <c r="F169" s="1"/>
      <c r="G169" s="13">
        <f t="shared" si="16"/>
        <v>12</v>
      </c>
      <c r="H169" s="14" t="s">
        <v>559</v>
      </c>
      <c r="I169" s="13">
        <f t="shared" si="17"/>
        <v>49</v>
      </c>
      <c r="J169" s="14" t="s">
        <v>559</v>
      </c>
      <c r="K169" s="13">
        <f>INT(MOD((L169*86400),60))</f>
        <v>57</v>
      </c>
      <c r="L169" s="15">
        <f t="shared" si="19"/>
        <v>0.53468749999999998</v>
      </c>
      <c r="M169" s="1"/>
      <c r="N169" s="1">
        <v>35</v>
      </c>
    </row>
    <row r="170" spans="1:14" ht="13.5" x14ac:dyDescent="0.25">
      <c r="A170" s="1" t="s">
        <v>540</v>
      </c>
      <c r="D170" s="1" t="s">
        <v>178</v>
      </c>
      <c r="E170" s="1">
        <v>210</v>
      </c>
      <c r="F170" s="1"/>
      <c r="G170" s="13">
        <f t="shared" si="16"/>
        <v>12</v>
      </c>
      <c r="H170" s="14" t="s">
        <v>559</v>
      </c>
      <c r="I170" s="13">
        <f t="shared" si="17"/>
        <v>37</v>
      </c>
      <c r="J170" s="14" t="s">
        <v>559</v>
      </c>
      <c r="K170" s="13">
        <f>INT(MOD((L170*86400),60))</f>
        <v>52</v>
      </c>
      <c r="L170" s="15">
        <f t="shared" si="19"/>
        <v>0.52630208333333339</v>
      </c>
      <c r="M170" s="1"/>
      <c r="N170" s="1">
        <v>27</v>
      </c>
    </row>
    <row r="171" spans="1:14" ht="13.5" x14ac:dyDescent="0.25">
      <c r="A171" s="1" t="s">
        <v>541</v>
      </c>
      <c r="C171" s="1" t="s">
        <v>542</v>
      </c>
      <c r="D171" s="1" t="s">
        <v>175</v>
      </c>
      <c r="E171" s="17">
        <v>72</v>
      </c>
      <c r="F171" s="1"/>
      <c r="G171" s="13">
        <f t="shared" si="16"/>
        <v>12</v>
      </c>
      <c r="H171" s="14" t="s">
        <v>559</v>
      </c>
      <c r="I171" s="13">
        <f t="shared" si="17"/>
        <v>49</v>
      </c>
      <c r="J171" s="14" t="s">
        <v>559</v>
      </c>
      <c r="K171" s="13">
        <f>INT(MOD((L171*86400),60))</f>
        <v>57</v>
      </c>
      <c r="L171" s="15">
        <f t="shared" si="19"/>
        <v>0.53468749999999998</v>
      </c>
      <c r="M171" s="1"/>
      <c r="N171" s="1">
        <v>35</v>
      </c>
    </row>
    <row r="172" spans="1:14" ht="13.5" x14ac:dyDescent="0.25">
      <c r="A172" s="1" t="s">
        <v>543</v>
      </c>
      <c r="B172" s="1" t="s">
        <v>544</v>
      </c>
      <c r="C172" s="1" t="s">
        <v>545</v>
      </c>
      <c r="D172" s="1" t="s">
        <v>546</v>
      </c>
      <c r="E172" s="1">
        <v>300</v>
      </c>
      <c r="F172" s="1"/>
      <c r="G172" s="13">
        <f t="shared" si="16"/>
        <v>12</v>
      </c>
      <c r="H172" s="14" t="s">
        <v>559</v>
      </c>
      <c r="I172" s="13">
        <f t="shared" si="17"/>
        <v>30</v>
      </c>
      <c r="J172" s="14" t="s">
        <v>559</v>
      </c>
      <c r="K172" s="13">
        <f>INT(MOD((L172*86400),60))</f>
        <v>0</v>
      </c>
      <c r="L172" s="15">
        <f t="shared" si="19"/>
        <v>0.52083333333333337</v>
      </c>
      <c r="M172" s="1"/>
      <c r="N172" s="1">
        <v>19</v>
      </c>
    </row>
    <row r="173" spans="1:14" ht="13.5" x14ac:dyDescent="0.25">
      <c r="A173" s="1" t="s">
        <v>547</v>
      </c>
      <c r="D173" s="1" t="s">
        <v>132</v>
      </c>
      <c r="E173" s="1">
        <v>273</v>
      </c>
      <c r="F173" s="1"/>
      <c r="G173" s="13">
        <f t="shared" si="16"/>
        <v>12</v>
      </c>
      <c r="H173" s="14" t="s">
        <v>559</v>
      </c>
      <c r="I173" s="13">
        <f t="shared" si="17"/>
        <v>32</v>
      </c>
      <c r="J173" s="14" t="s">
        <v>559</v>
      </c>
      <c r="K173" s="13">
        <f>INT(MOD((L173*86400),60))</f>
        <v>21</v>
      </c>
      <c r="L173" s="15">
        <f t="shared" si="19"/>
        <v>0.52247395833333332</v>
      </c>
      <c r="M173" s="1"/>
      <c r="N173" s="1">
        <v>22</v>
      </c>
    </row>
    <row r="174" spans="1:14" ht="13.5" x14ac:dyDescent="0.25">
      <c r="A174" s="1"/>
      <c r="D174" s="1"/>
      <c r="E174" s="1"/>
      <c r="F174" s="1"/>
      <c r="G174" s="13"/>
      <c r="H174" s="14"/>
      <c r="I174" s="13"/>
      <c r="J174" s="14"/>
      <c r="K174" s="13"/>
      <c r="L174" s="15"/>
      <c r="M174" s="1"/>
      <c r="N174" s="1"/>
    </row>
    <row r="175" spans="1:14" ht="13.5" x14ac:dyDescent="0.25">
      <c r="A175" s="9" t="s">
        <v>564</v>
      </c>
      <c r="D175" s="1"/>
      <c r="E175" s="1"/>
      <c r="F175" s="1"/>
      <c r="G175" s="13"/>
      <c r="H175" s="14"/>
      <c r="I175" s="13"/>
      <c r="J175" s="14"/>
      <c r="K175" s="13"/>
      <c r="L175" s="15"/>
      <c r="M175" s="1"/>
      <c r="N175" s="1"/>
    </row>
    <row r="176" spans="1:14" ht="13.5" x14ac:dyDescent="0.25">
      <c r="A176" s="9" t="s">
        <v>565</v>
      </c>
      <c r="D176" s="1"/>
      <c r="E176" s="1"/>
      <c r="F176" s="1"/>
      <c r="G176" s="13"/>
      <c r="H176" s="14"/>
      <c r="I176" s="13"/>
      <c r="J176" s="14"/>
      <c r="K176" s="13"/>
      <c r="L176" s="15"/>
      <c r="M176" s="1"/>
      <c r="N176" s="1"/>
    </row>
    <row r="177" spans="1:14" ht="13.5" x14ac:dyDescent="0.25">
      <c r="A177" s="9"/>
      <c r="D177" s="1"/>
      <c r="E177" s="1"/>
      <c r="F177" s="1"/>
      <c r="G177" s="13"/>
      <c r="H177" s="14"/>
      <c r="I177" s="13"/>
      <c r="J177" s="14"/>
      <c r="K177" s="13"/>
      <c r="L177" s="15"/>
      <c r="M177" s="1"/>
      <c r="N177" s="1"/>
    </row>
    <row r="178" spans="1:14" ht="13.5" x14ac:dyDescent="0.25">
      <c r="A178" s="11" t="s">
        <v>566</v>
      </c>
      <c r="D178" s="1"/>
      <c r="E178" s="1"/>
      <c r="F178" s="1"/>
      <c r="G178" s="13"/>
      <c r="H178" s="14"/>
      <c r="I178" s="13"/>
      <c r="J178" s="14"/>
      <c r="K178" s="13"/>
      <c r="L178" s="15"/>
      <c r="M178" s="1"/>
      <c r="N178" s="1"/>
    </row>
    <row r="179" spans="1:14" ht="13.5" x14ac:dyDescent="0.25">
      <c r="A179" s="11" t="s">
        <v>567</v>
      </c>
      <c r="D179" s="1"/>
      <c r="E179" s="1"/>
      <c r="F179" s="1"/>
      <c r="G179" s="13"/>
      <c r="H179" s="14"/>
      <c r="I179" s="13"/>
      <c r="J179" s="14"/>
      <c r="K179" s="13"/>
      <c r="L179" s="15"/>
      <c r="M179" s="1"/>
      <c r="N179" s="1"/>
    </row>
    <row r="180" spans="1:14" ht="13.5" x14ac:dyDescent="0.25">
      <c r="A180" s="11" t="s">
        <v>568</v>
      </c>
      <c r="D180" s="1"/>
      <c r="E180" s="1"/>
      <c r="F180" s="1"/>
      <c r="G180" s="13"/>
      <c r="H180" s="14"/>
      <c r="I180" s="13"/>
      <c r="J180" s="14"/>
      <c r="K180" s="13"/>
      <c r="L180" s="15"/>
      <c r="M180" s="1"/>
      <c r="N180" s="1"/>
    </row>
    <row r="181" spans="1:14" ht="13.5" x14ac:dyDescent="0.25">
      <c r="A181" s="11" t="s">
        <v>569</v>
      </c>
      <c r="D181" s="1"/>
      <c r="E181" s="1"/>
      <c r="F181" s="1"/>
      <c r="G181" s="13"/>
      <c r="H181" s="14"/>
      <c r="I181" s="13"/>
      <c r="J181" s="14"/>
      <c r="K181" s="13"/>
      <c r="L181" s="15"/>
      <c r="M181" s="1"/>
      <c r="N181" s="1"/>
    </row>
    <row r="182" spans="1:14" ht="13.5" x14ac:dyDescent="0.25">
      <c r="A182" s="11" t="s">
        <v>570</v>
      </c>
    </row>
    <row r="186" spans="1:14" ht="13.5" x14ac:dyDescent="0.25">
      <c r="A186" s="11" t="s">
        <v>571</v>
      </c>
      <c r="B186" s="10" t="s">
        <v>563</v>
      </c>
      <c r="C186" s="11" t="s">
        <v>563</v>
      </c>
      <c r="D186" s="9"/>
      <c r="E186" s="8"/>
      <c r="F186" s="9"/>
      <c r="G186" s="25"/>
      <c r="H186" s="25"/>
      <c r="I186" s="25"/>
      <c r="J186" s="25"/>
      <c r="K186" s="25"/>
      <c r="L186" s="9"/>
      <c r="M186" s="9"/>
      <c r="N186" s="8"/>
    </row>
    <row r="187" spans="1:14" ht="13.5" x14ac:dyDescent="0.25">
      <c r="A187" s="9"/>
      <c r="B187" s="10" t="s">
        <v>553</v>
      </c>
      <c r="C187" s="9"/>
      <c r="D187" s="11" t="s">
        <v>554</v>
      </c>
      <c r="E187" s="8"/>
      <c r="F187" s="9"/>
      <c r="G187" s="187" t="s">
        <v>548</v>
      </c>
      <c r="H187" s="187"/>
      <c r="I187" s="187"/>
      <c r="J187" s="187"/>
      <c r="K187" s="187"/>
      <c r="L187" s="9"/>
      <c r="M187" s="9"/>
    </row>
    <row r="188" spans="1:14" ht="14.25" thickBot="1" x14ac:dyDescent="0.3">
      <c r="A188" s="42" t="s">
        <v>555</v>
      </c>
      <c r="B188" s="26" t="s">
        <v>556</v>
      </c>
      <c r="C188" s="43" t="s">
        <v>557</v>
      </c>
      <c r="D188" s="42" t="s">
        <v>558</v>
      </c>
      <c r="E188" s="44" t="s">
        <v>549</v>
      </c>
      <c r="F188" s="45"/>
      <c r="G188" s="46" t="s">
        <v>550</v>
      </c>
      <c r="H188" s="47"/>
      <c r="I188" s="46" t="s">
        <v>551</v>
      </c>
      <c r="J188" s="47"/>
      <c r="K188" s="46" t="s">
        <v>552</v>
      </c>
      <c r="L188" s="9"/>
      <c r="M188" s="9"/>
      <c r="N188" s="5" t="s">
        <v>0</v>
      </c>
    </row>
    <row r="189" spans="1:14" ht="13.5" x14ac:dyDescent="0.25">
      <c r="A189" s="1" t="s">
        <v>543</v>
      </c>
      <c r="B189" s="1" t="s">
        <v>544</v>
      </c>
      <c r="C189" s="1" t="s">
        <v>545</v>
      </c>
      <c r="D189" s="1" t="s">
        <v>546</v>
      </c>
      <c r="E189" s="1">
        <v>300</v>
      </c>
      <c r="F189" s="1"/>
      <c r="G189" s="13">
        <f t="shared" ref="G189:G220" si="20">TRUNC((L189*86400)/3600)</f>
        <v>12</v>
      </c>
      <c r="H189" s="14" t="s">
        <v>559</v>
      </c>
      <c r="I189" s="13">
        <f t="shared" ref="I189:I220" si="21">TRUNC(MOD((L189*86400),3600)/60)</f>
        <v>30</v>
      </c>
      <c r="J189" s="14" t="s">
        <v>559</v>
      </c>
      <c r="K189" s="13">
        <f t="shared" ref="K189:K220" si="22">INT(MOD((L189*86400),60))</f>
        <v>0</v>
      </c>
      <c r="L189" s="15">
        <f t="shared" ref="L189:L220" si="23">(((300-E189)*5.25)/86400)+(3600*12.5/86400)</f>
        <v>0.52083333333333337</v>
      </c>
      <c r="M189" s="1"/>
      <c r="N189" s="1">
        <v>19</v>
      </c>
    </row>
    <row r="190" spans="1:14" ht="13.5" x14ac:dyDescent="0.25">
      <c r="A190" s="1" t="s">
        <v>404</v>
      </c>
      <c r="C190" s="1" t="s">
        <v>405</v>
      </c>
      <c r="D190" s="1" t="s">
        <v>406</v>
      </c>
      <c r="E190" s="1">
        <v>291</v>
      </c>
      <c r="F190" s="1"/>
      <c r="G190" s="13">
        <f t="shared" si="20"/>
        <v>12</v>
      </c>
      <c r="H190" s="14" t="s">
        <v>559</v>
      </c>
      <c r="I190" s="13">
        <f t="shared" si="21"/>
        <v>30</v>
      </c>
      <c r="J190" s="14" t="s">
        <v>559</v>
      </c>
      <c r="K190" s="13">
        <f t="shared" si="22"/>
        <v>47</v>
      </c>
      <c r="L190" s="15">
        <f t="shared" si="23"/>
        <v>0.52138020833333332</v>
      </c>
      <c r="M190" s="1"/>
      <c r="N190" s="1">
        <v>22</v>
      </c>
    </row>
    <row r="191" spans="1:14" ht="13.5" x14ac:dyDescent="0.25">
      <c r="A191" s="1" t="s">
        <v>130</v>
      </c>
      <c r="B191" s="2" t="s">
        <v>131</v>
      </c>
      <c r="C191" s="1"/>
      <c r="D191" s="1" t="s">
        <v>132</v>
      </c>
      <c r="E191" s="1">
        <v>273</v>
      </c>
      <c r="F191" s="1"/>
      <c r="G191" s="13">
        <f t="shared" si="20"/>
        <v>12</v>
      </c>
      <c r="H191" s="14" t="s">
        <v>559</v>
      </c>
      <c r="I191" s="13">
        <f t="shared" si="21"/>
        <v>32</v>
      </c>
      <c r="J191" s="14" t="s">
        <v>559</v>
      </c>
      <c r="K191" s="13">
        <f t="shared" si="22"/>
        <v>21</v>
      </c>
      <c r="L191" s="15">
        <f t="shared" si="23"/>
        <v>0.52247395833333332</v>
      </c>
      <c r="M191" s="1"/>
      <c r="N191" s="2">
        <v>22</v>
      </c>
    </row>
    <row r="192" spans="1:14" ht="13.5" x14ac:dyDescent="0.25">
      <c r="A192" s="1" t="s">
        <v>547</v>
      </c>
      <c r="D192" s="1" t="s">
        <v>132</v>
      </c>
      <c r="E192" s="1">
        <v>273</v>
      </c>
      <c r="F192" s="1"/>
      <c r="G192" s="13">
        <f t="shared" si="20"/>
        <v>12</v>
      </c>
      <c r="H192" s="14" t="s">
        <v>559</v>
      </c>
      <c r="I192" s="13">
        <f t="shared" si="21"/>
        <v>32</v>
      </c>
      <c r="J192" s="14" t="s">
        <v>559</v>
      </c>
      <c r="K192" s="13">
        <f t="shared" si="22"/>
        <v>21</v>
      </c>
      <c r="L192" s="15">
        <f t="shared" si="23"/>
        <v>0.52247395833333332</v>
      </c>
      <c r="M192" s="1"/>
      <c r="N192" s="1">
        <v>22</v>
      </c>
    </row>
    <row r="193" spans="1:14" ht="13.5" x14ac:dyDescent="0.25">
      <c r="A193" s="7" t="s">
        <v>42</v>
      </c>
      <c r="C193" s="1" t="s">
        <v>43</v>
      </c>
      <c r="D193" s="1" t="s">
        <v>44</v>
      </c>
      <c r="E193" s="20">
        <v>270</v>
      </c>
      <c r="F193" s="1"/>
      <c r="G193" s="13">
        <f t="shared" si="20"/>
        <v>12</v>
      </c>
      <c r="H193" s="14" t="s">
        <v>559</v>
      </c>
      <c r="I193" s="13">
        <f t="shared" si="21"/>
        <v>32</v>
      </c>
      <c r="J193" s="14" t="s">
        <v>559</v>
      </c>
      <c r="K193" s="13">
        <f t="shared" si="22"/>
        <v>37</v>
      </c>
      <c r="L193" s="15">
        <f t="shared" si="23"/>
        <v>0.52265625000000004</v>
      </c>
      <c r="M193" s="1"/>
      <c r="N193" s="2">
        <v>20</v>
      </c>
    </row>
    <row r="194" spans="1:14" ht="13.5" x14ac:dyDescent="0.25">
      <c r="A194" s="7" t="s">
        <v>220</v>
      </c>
      <c r="B194" s="2"/>
      <c r="C194" s="1" t="s">
        <v>221</v>
      </c>
      <c r="D194" s="1" t="s">
        <v>132</v>
      </c>
      <c r="E194" s="1">
        <v>270</v>
      </c>
      <c r="F194" s="1"/>
      <c r="G194" s="13">
        <f t="shared" si="20"/>
        <v>12</v>
      </c>
      <c r="H194" s="14" t="s">
        <v>559</v>
      </c>
      <c r="I194" s="13">
        <f t="shared" si="21"/>
        <v>32</v>
      </c>
      <c r="J194" s="14" t="s">
        <v>559</v>
      </c>
      <c r="K194" s="13">
        <f t="shared" si="22"/>
        <v>37</v>
      </c>
      <c r="L194" s="15">
        <f t="shared" si="23"/>
        <v>0.52265625000000004</v>
      </c>
      <c r="M194" s="1"/>
      <c r="N194" s="2">
        <v>22</v>
      </c>
    </row>
    <row r="195" spans="1:14" ht="13.5" x14ac:dyDescent="0.25">
      <c r="A195" s="1" t="s">
        <v>368</v>
      </c>
      <c r="C195" s="1" t="s">
        <v>369</v>
      </c>
      <c r="D195" s="1" t="s">
        <v>370</v>
      </c>
      <c r="E195" s="1">
        <v>270</v>
      </c>
      <c r="F195" s="1"/>
      <c r="G195" s="13">
        <f t="shared" si="20"/>
        <v>12</v>
      </c>
      <c r="H195" s="14" t="s">
        <v>559</v>
      </c>
      <c r="I195" s="13">
        <f t="shared" si="21"/>
        <v>32</v>
      </c>
      <c r="J195" s="14" t="s">
        <v>559</v>
      </c>
      <c r="K195" s="13">
        <f t="shared" si="22"/>
        <v>37</v>
      </c>
      <c r="L195" s="15">
        <f t="shared" si="23"/>
        <v>0.52265625000000004</v>
      </c>
      <c r="M195" s="1"/>
      <c r="N195" s="1">
        <v>22</v>
      </c>
    </row>
    <row r="196" spans="1:14" ht="13.5" x14ac:dyDescent="0.25">
      <c r="A196" s="1" t="s">
        <v>438</v>
      </c>
      <c r="B196" s="1" t="s">
        <v>439</v>
      </c>
      <c r="C196" s="1" t="s">
        <v>440</v>
      </c>
      <c r="D196" s="7" t="s">
        <v>132</v>
      </c>
      <c r="E196" s="1">
        <v>270</v>
      </c>
      <c r="F196" s="1"/>
      <c r="G196" s="13">
        <f t="shared" si="20"/>
        <v>12</v>
      </c>
      <c r="H196" s="14" t="s">
        <v>559</v>
      </c>
      <c r="I196" s="13">
        <f t="shared" si="21"/>
        <v>32</v>
      </c>
      <c r="J196" s="14" t="s">
        <v>559</v>
      </c>
      <c r="K196" s="13">
        <f t="shared" si="22"/>
        <v>37</v>
      </c>
      <c r="L196" s="15">
        <f t="shared" si="23"/>
        <v>0.52265625000000004</v>
      </c>
      <c r="M196" s="1"/>
      <c r="N196" s="1">
        <v>22</v>
      </c>
    </row>
    <row r="197" spans="1:14" ht="13.5" x14ac:dyDescent="0.25">
      <c r="A197" s="1" t="s">
        <v>411</v>
      </c>
      <c r="B197" s="1" t="s">
        <v>412</v>
      </c>
      <c r="C197" s="1" t="s">
        <v>413</v>
      </c>
      <c r="D197" s="1" t="s">
        <v>414</v>
      </c>
      <c r="E197" s="1">
        <v>264</v>
      </c>
      <c r="F197" s="1"/>
      <c r="G197" s="13">
        <f t="shared" si="20"/>
        <v>12</v>
      </c>
      <c r="H197" s="14" t="s">
        <v>559</v>
      </c>
      <c r="I197" s="13">
        <f t="shared" si="21"/>
        <v>33</v>
      </c>
      <c r="J197" s="14" t="s">
        <v>559</v>
      </c>
      <c r="K197" s="13">
        <f t="shared" si="22"/>
        <v>9</v>
      </c>
      <c r="L197" s="15">
        <f t="shared" si="23"/>
        <v>0.52302083333333338</v>
      </c>
      <c r="M197" s="1"/>
      <c r="N197" s="1">
        <v>30</v>
      </c>
    </row>
    <row r="198" spans="1:14" ht="13.5" x14ac:dyDescent="0.25">
      <c r="A198" s="1" t="s">
        <v>251</v>
      </c>
      <c r="B198" s="2" t="s">
        <v>252</v>
      </c>
      <c r="C198" s="1" t="s">
        <v>253</v>
      </c>
      <c r="D198" s="1" t="s">
        <v>254</v>
      </c>
      <c r="E198" s="1">
        <v>249</v>
      </c>
      <c r="F198" s="1"/>
      <c r="G198" s="13">
        <f t="shared" si="20"/>
        <v>12</v>
      </c>
      <c r="H198" s="14" t="s">
        <v>559</v>
      </c>
      <c r="I198" s="13">
        <f t="shared" si="21"/>
        <v>34</v>
      </c>
      <c r="J198" s="14" t="s">
        <v>559</v>
      </c>
      <c r="K198" s="13">
        <f t="shared" si="22"/>
        <v>27</v>
      </c>
      <c r="L198" s="15">
        <f t="shared" si="23"/>
        <v>0.52393229166666666</v>
      </c>
      <c r="M198" s="1"/>
      <c r="N198" s="2">
        <v>26</v>
      </c>
    </row>
    <row r="199" spans="1:14" ht="13.5" x14ac:dyDescent="0.25">
      <c r="A199" s="1" t="s">
        <v>199</v>
      </c>
      <c r="B199" s="2" t="s">
        <v>200</v>
      </c>
      <c r="C199" s="1" t="s">
        <v>201</v>
      </c>
      <c r="D199" s="1" t="s">
        <v>202</v>
      </c>
      <c r="E199" s="1">
        <v>240</v>
      </c>
      <c r="F199" s="1"/>
      <c r="G199" s="13">
        <f t="shared" si="20"/>
        <v>12</v>
      </c>
      <c r="H199" s="14" t="s">
        <v>559</v>
      </c>
      <c r="I199" s="13">
        <f t="shared" si="21"/>
        <v>35</v>
      </c>
      <c r="J199" s="14" t="s">
        <v>559</v>
      </c>
      <c r="K199" s="13">
        <f t="shared" si="22"/>
        <v>15</v>
      </c>
      <c r="L199" s="15">
        <f t="shared" si="23"/>
        <v>0.52447916666666672</v>
      </c>
      <c r="M199" s="1"/>
      <c r="N199" s="2">
        <v>26</v>
      </c>
    </row>
    <row r="200" spans="1:14" ht="13.5" x14ac:dyDescent="0.25">
      <c r="A200" s="7" t="s">
        <v>5</v>
      </c>
      <c r="B200" s="2"/>
      <c r="C200" s="1"/>
      <c r="D200" s="1" t="s">
        <v>6</v>
      </c>
      <c r="E200" s="20">
        <v>237</v>
      </c>
      <c r="F200" s="1"/>
      <c r="G200" s="13">
        <f t="shared" si="20"/>
        <v>12</v>
      </c>
      <c r="H200" s="14" t="s">
        <v>559</v>
      </c>
      <c r="I200" s="13">
        <f t="shared" si="21"/>
        <v>35</v>
      </c>
      <c r="J200" s="14" t="s">
        <v>559</v>
      </c>
      <c r="K200" s="13">
        <f t="shared" si="22"/>
        <v>30</v>
      </c>
      <c r="L200" s="15">
        <f t="shared" si="23"/>
        <v>0.52466145833333333</v>
      </c>
      <c r="M200" s="1"/>
      <c r="N200" s="2">
        <v>26</v>
      </c>
    </row>
    <row r="201" spans="1:14" ht="13.5" x14ac:dyDescent="0.25">
      <c r="A201" s="1" t="s">
        <v>364</v>
      </c>
      <c r="B201" s="1" t="s">
        <v>365</v>
      </c>
      <c r="C201" s="1" t="s">
        <v>366</v>
      </c>
      <c r="D201" s="1" t="s">
        <v>367</v>
      </c>
      <c r="E201" s="1">
        <v>237</v>
      </c>
      <c r="F201" s="1"/>
      <c r="G201" s="13">
        <f t="shared" si="20"/>
        <v>12</v>
      </c>
      <c r="H201" s="14" t="s">
        <v>559</v>
      </c>
      <c r="I201" s="13">
        <f t="shared" si="21"/>
        <v>35</v>
      </c>
      <c r="J201" s="14" t="s">
        <v>559</v>
      </c>
      <c r="K201" s="13">
        <f t="shared" si="22"/>
        <v>30</v>
      </c>
      <c r="L201" s="15">
        <f t="shared" si="23"/>
        <v>0.52466145833333333</v>
      </c>
      <c r="M201" s="1"/>
      <c r="N201" s="2">
        <v>24</v>
      </c>
    </row>
    <row r="202" spans="1:14" ht="13.5" x14ac:dyDescent="0.25">
      <c r="A202" s="1" t="s">
        <v>431</v>
      </c>
      <c r="B202" s="1" t="s">
        <v>432</v>
      </c>
      <c r="C202" s="1" t="s">
        <v>433</v>
      </c>
      <c r="D202" s="1" t="s">
        <v>434</v>
      </c>
      <c r="E202" s="1">
        <v>234</v>
      </c>
      <c r="F202" s="1"/>
      <c r="G202" s="13">
        <f t="shared" si="20"/>
        <v>12</v>
      </c>
      <c r="H202" s="14" t="s">
        <v>559</v>
      </c>
      <c r="I202" s="13">
        <f t="shared" si="21"/>
        <v>35</v>
      </c>
      <c r="J202" s="14" t="s">
        <v>559</v>
      </c>
      <c r="K202" s="13">
        <f t="shared" si="22"/>
        <v>46</v>
      </c>
      <c r="L202" s="15">
        <f t="shared" si="23"/>
        <v>0.52484375000000005</v>
      </c>
      <c r="M202" s="1"/>
      <c r="N202" s="1">
        <v>22</v>
      </c>
    </row>
    <row r="203" spans="1:14" ht="13.5" x14ac:dyDescent="0.25">
      <c r="A203" s="1" t="s">
        <v>7</v>
      </c>
      <c r="B203" s="2"/>
      <c r="C203" s="1" t="s">
        <v>8</v>
      </c>
      <c r="D203" s="1" t="s">
        <v>9</v>
      </c>
      <c r="E203" s="1">
        <v>231</v>
      </c>
      <c r="F203" s="1"/>
      <c r="G203" s="13">
        <f t="shared" si="20"/>
        <v>12</v>
      </c>
      <c r="H203" s="14" t="s">
        <v>559</v>
      </c>
      <c r="I203" s="13">
        <f t="shared" si="21"/>
        <v>36</v>
      </c>
      <c r="J203" s="14" t="s">
        <v>559</v>
      </c>
      <c r="K203" s="13">
        <f t="shared" si="22"/>
        <v>2</v>
      </c>
      <c r="L203" s="15">
        <f t="shared" si="23"/>
        <v>0.52502604166666667</v>
      </c>
      <c r="M203" s="1"/>
      <c r="N203" s="2">
        <v>0</v>
      </c>
    </row>
    <row r="204" spans="1:14" ht="13.5" x14ac:dyDescent="0.25">
      <c r="A204" s="1" t="s">
        <v>63</v>
      </c>
      <c r="B204" s="2"/>
      <c r="C204" s="1" t="s">
        <v>64</v>
      </c>
      <c r="D204" s="1" t="s">
        <v>65</v>
      </c>
      <c r="E204" s="1">
        <v>231</v>
      </c>
      <c r="F204" s="1"/>
      <c r="G204" s="13">
        <f t="shared" si="20"/>
        <v>12</v>
      </c>
      <c r="H204" s="14" t="s">
        <v>559</v>
      </c>
      <c r="I204" s="13">
        <f t="shared" si="21"/>
        <v>36</v>
      </c>
      <c r="J204" s="14" t="s">
        <v>559</v>
      </c>
      <c r="K204" s="13">
        <f t="shared" si="22"/>
        <v>2</v>
      </c>
      <c r="L204" s="15">
        <f t="shared" si="23"/>
        <v>0.52502604166666667</v>
      </c>
      <c r="M204" s="1"/>
      <c r="N204" s="2">
        <v>30</v>
      </c>
    </row>
    <row r="205" spans="1:14" ht="13.5" x14ac:dyDescent="0.25">
      <c r="A205" s="1" t="s">
        <v>17</v>
      </c>
      <c r="B205" s="1" t="s">
        <v>18</v>
      </c>
      <c r="C205" s="1" t="s">
        <v>19</v>
      </c>
      <c r="D205" s="1" t="s">
        <v>20</v>
      </c>
      <c r="E205" s="1">
        <v>228</v>
      </c>
      <c r="F205" s="1"/>
      <c r="G205" s="13">
        <f t="shared" si="20"/>
        <v>12</v>
      </c>
      <c r="H205" s="14" t="s">
        <v>559</v>
      </c>
      <c r="I205" s="13">
        <f t="shared" si="21"/>
        <v>36</v>
      </c>
      <c r="J205" s="14" t="s">
        <v>559</v>
      </c>
      <c r="K205" s="13">
        <f t="shared" si="22"/>
        <v>18</v>
      </c>
      <c r="L205" s="15">
        <f t="shared" si="23"/>
        <v>0.52520833333333339</v>
      </c>
      <c r="M205" s="1"/>
      <c r="N205" s="2">
        <v>30</v>
      </c>
    </row>
    <row r="206" spans="1:14" ht="13.5" x14ac:dyDescent="0.25">
      <c r="A206" s="1" t="s">
        <v>109</v>
      </c>
      <c r="B206" s="2" t="s">
        <v>110</v>
      </c>
      <c r="C206" s="1" t="s">
        <v>111</v>
      </c>
      <c r="D206" s="1" t="s">
        <v>112</v>
      </c>
      <c r="E206" s="1">
        <v>228</v>
      </c>
      <c r="F206" s="1"/>
      <c r="G206" s="13">
        <f t="shared" si="20"/>
        <v>12</v>
      </c>
      <c r="H206" s="14" t="s">
        <v>559</v>
      </c>
      <c r="I206" s="13">
        <f t="shared" si="21"/>
        <v>36</v>
      </c>
      <c r="J206" s="14" t="s">
        <v>559</v>
      </c>
      <c r="K206" s="13">
        <f t="shared" si="22"/>
        <v>18</v>
      </c>
      <c r="L206" s="15">
        <f t="shared" si="23"/>
        <v>0.52520833333333339</v>
      </c>
      <c r="M206" s="1"/>
      <c r="N206" s="2">
        <v>27</v>
      </c>
    </row>
    <row r="207" spans="1:14" ht="13.5" x14ac:dyDescent="0.25">
      <c r="A207" s="7" t="s">
        <v>128</v>
      </c>
      <c r="B207" s="2"/>
      <c r="C207" s="1" t="s">
        <v>129</v>
      </c>
      <c r="D207" s="1" t="s">
        <v>561</v>
      </c>
      <c r="E207" s="20">
        <v>228</v>
      </c>
      <c r="F207" s="1"/>
      <c r="G207" s="13">
        <f t="shared" si="20"/>
        <v>12</v>
      </c>
      <c r="H207" s="14" t="s">
        <v>559</v>
      </c>
      <c r="I207" s="13">
        <f t="shared" si="21"/>
        <v>36</v>
      </c>
      <c r="J207" s="14" t="s">
        <v>559</v>
      </c>
      <c r="K207" s="13">
        <f t="shared" si="22"/>
        <v>18</v>
      </c>
      <c r="L207" s="15">
        <f t="shared" si="23"/>
        <v>0.52520833333333339</v>
      </c>
      <c r="M207" s="1"/>
      <c r="N207" s="2">
        <v>26</v>
      </c>
    </row>
    <row r="208" spans="1:14" ht="13.5" x14ac:dyDescent="0.25">
      <c r="A208" s="1" t="s">
        <v>161</v>
      </c>
      <c r="B208" s="2"/>
      <c r="C208" s="1" t="s">
        <v>162</v>
      </c>
      <c r="D208" s="1" t="s">
        <v>163</v>
      </c>
      <c r="E208" s="1">
        <v>228</v>
      </c>
      <c r="F208" s="1"/>
      <c r="G208" s="13">
        <f t="shared" si="20"/>
        <v>12</v>
      </c>
      <c r="H208" s="14" t="s">
        <v>559</v>
      </c>
      <c r="I208" s="13">
        <f t="shared" si="21"/>
        <v>36</v>
      </c>
      <c r="J208" s="14" t="s">
        <v>559</v>
      </c>
      <c r="K208" s="13">
        <f t="shared" si="22"/>
        <v>18</v>
      </c>
      <c r="L208" s="15">
        <f t="shared" si="23"/>
        <v>0.52520833333333339</v>
      </c>
      <c r="M208" s="1"/>
      <c r="N208" s="2">
        <v>32</v>
      </c>
    </row>
    <row r="209" spans="1:14" ht="13.5" x14ac:dyDescent="0.25">
      <c r="A209" s="1" t="s">
        <v>276</v>
      </c>
      <c r="B209" s="1" t="s">
        <v>277</v>
      </c>
      <c r="C209" s="1" t="s">
        <v>278</v>
      </c>
      <c r="D209" s="1" t="s">
        <v>279</v>
      </c>
      <c r="E209" s="1">
        <v>228</v>
      </c>
      <c r="F209" s="1"/>
      <c r="G209" s="13">
        <f t="shared" si="20"/>
        <v>12</v>
      </c>
      <c r="H209" s="14" t="s">
        <v>559</v>
      </c>
      <c r="I209" s="13">
        <f t="shared" si="21"/>
        <v>36</v>
      </c>
      <c r="J209" s="14" t="s">
        <v>559</v>
      </c>
      <c r="K209" s="13">
        <f t="shared" si="22"/>
        <v>18</v>
      </c>
      <c r="L209" s="15">
        <f t="shared" si="23"/>
        <v>0.52520833333333339</v>
      </c>
      <c r="M209" s="1"/>
      <c r="N209" s="2">
        <v>22</v>
      </c>
    </row>
    <row r="210" spans="1:14" ht="13.5" x14ac:dyDescent="0.25">
      <c r="A210" s="7" t="s">
        <v>361</v>
      </c>
      <c r="B210" s="2"/>
      <c r="C210" s="1" t="s">
        <v>362</v>
      </c>
      <c r="D210" s="1" t="s">
        <v>363</v>
      </c>
      <c r="E210" s="17">
        <v>228</v>
      </c>
      <c r="F210" s="1"/>
      <c r="G210" s="13">
        <f t="shared" si="20"/>
        <v>12</v>
      </c>
      <c r="H210" s="14" t="s">
        <v>559</v>
      </c>
      <c r="I210" s="13">
        <f t="shared" si="21"/>
        <v>36</v>
      </c>
      <c r="J210" s="14" t="s">
        <v>559</v>
      </c>
      <c r="K210" s="13">
        <f t="shared" si="22"/>
        <v>18</v>
      </c>
      <c r="L210" s="15">
        <f t="shared" si="23"/>
        <v>0.52520833333333339</v>
      </c>
      <c r="M210" s="1"/>
      <c r="N210" s="2">
        <v>27</v>
      </c>
    </row>
    <row r="211" spans="1:14" ht="13.5" x14ac:dyDescent="0.25">
      <c r="A211" s="7" t="s">
        <v>397</v>
      </c>
      <c r="B211" s="1" t="s">
        <v>398</v>
      </c>
      <c r="C211" s="1" t="s">
        <v>399</v>
      </c>
      <c r="D211" s="1" t="s">
        <v>280</v>
      </c>
      <c r="E211" s="17">
        <v>228</v>
      </c>
      <c r="F211" s="1"/>
      <c r="G211" s="13">
        <f t="shared" si="20"/>
        <v>12</v>
      </c>
      <c r="H211" s="14" t="s">
        <v>559</v>
      </c>
      <c r="I211" s="13">
        <f t="shared" si="21"/>
        <v>36</v>
      </c>
      <c r="J211" s="14" t="s">
        <v>559</v>
      </c>
      <c r="K211" s="13">
        <f t="shared" si="22"/>
        <v>18</v>
      </c>
      <c r="L211" s="15">
        <f t="shared" si="23"/>
        <v>0.52520833333333339</v>
      </c>
      <c r="M211" s="1"/>
      <c r="N211" s="1">
        <v>24</v>
      </c>
    </row>
    <row r="212" spans="1:14" ht="13.5" x14ac:dyDescent="0.25">
      <c r="A212" s="1" t="s">
        <v>393</v>
      </c>
      <c r="B212" s="1" t="s">
        <v>394</v>
      </c>
      <c r="C212" s="1" t="s">
        <v>395</v>
      </c>
      <c r="D212" s="1" t="s">
        <v>396</v>
      </c>
      <c r="E212" s="1">
        <v>225</v>
      </c>
      <c r="F212" s="1"/>
      <c r="G212" s="13">
        <f t="shared" si="20"/>
        <v>12</v>
      </c>
      <c r="H212" s="14" t="s">
        <v>559</v>
      </c>
      <c r="I212" s="13">
        <f t="shared" si="21"/>
        <v>36</v>
      </c>
      <c r="J212" s="14" t="s">
        <v>559</v>
      </c>
      <c r="K212" s="13">
        <f t="shared" si="22"/>
        <v>33</v>
      </c>
      <c r="L212" s="15">
        <f t="shared" si="23"/>
        <v>0.525390625</v>
      </c>
      <c r="M212" s="1"/>
      <c r="N212" s="1">
        <v>22</v>
      </c>
    </row>
    <row r="213" spans="1:14" ht="13.5" x14ac:dyDescent="0.25">
      <c r="A213" s="1" t="s">
        <v>446</v>
      </c>
      <c r="B213" s="1" t="s">
        <v>444</v>
      </c>
      <c r="C213" s="1" t="s">
        <v>445</v>
      </c>
      <c r="D213" s="1" t="s">
        <v>447</v>
      </c>
      <c r="E213" s="1">
        <v>225</v>
      </c>
      <c r="F213" s="1"/>
      <c r="G213" s="13">
        <f t="shared" si="20"/>
        <v>12</v>
      </c>
      <c r="H213" s="14" t="s">
        <v>559</v>
      </c>
      <c r="I213" s="13">
        <f t="shared" si="21"/>
        <v>36</v>
      </c>
      <c r="J213" s="14" t="s">
        <v>559</v>
      </c>
      <c r="K213" s="13">
        <f t="shared" si="22"/>
        <v>33</v>
      </c>
      <c r="L213" s="15">
        <f t="shared" si="23"/>
        <v>0.525390625</v>
      </c>
      <c r="M213" s="1"/>
      <c r="N213" s="1">
        <v>25</v>
      </c>
    </row>
    <row r="214" spans="1:14" ht="13.5" x14ac:dyDescent="0.25">
      <c r="A214" s="7" t="s">
        <v>521</v>
      </c>
      <c r="D214" s="1" t="s">
        <v>522</v>
      </c>
      <c r="E214" s="17">
        <v>225</v>
      </c>
      <c r="F214" s="1"/>
      <c r="G214" s="13">
        <f t="shared" si="20"/>
        <v>12</v>
      </c>
      <c r="H214" s="14" t="s">
        <v>559</v>
      </c>
      <c r="I214" s="13">
        <f t="shared" si="21"/>
        <v>36</v>
      </c>
      <c r="J214" s="14" t="s">
        <v>559</v>
      </c>
      <c r="K214" s="13">
        <f t="shared" si="22"/>
        <v>33</v>
      </c>
      <c r="L214" s="15">
        <f t="shared" si="23"/>
        <v>0.525390625</v>
      </c>
      <c r="M214" s="1"/>
      <c r="N214" s="1">
        <v>25</v>
      </c>
    </row>
    <row r="215" spans="1:14" ht="13.5" x14ac:dyDescent="0.25">
      <c r="A215" s="1" t="s">
        <v>39</v>
      </c>
      <c r="B215" s="2"/>
      <c r="C215" s="1" t="s">
        <v>40</v>
      </c>
      <c r="D215" s="1" t="s">
        <v>41</v>
      </c>
      <c r="E215" s="1">
        <v>222</v>
      </c>
      <c r="F215" s="1"/>
      <c r="G215" s="13">
        <f t="shared" si="20"/>
        <v>12</v>
      </c>
      <c r="H215" s="14" t="s">
        <v>559</v>
      </c>
      <c r="I215" s="13">
        <f t="shared" si="21"/>
        <v>36</v>
      </c>
      <c r="J215" s="14" t="s">
        <v>559</v>
      </c>
      <c r="K215" s="13">
        <f t="shared" si="22"/>
        <v>49</v>
      </c>
      <c r="L215" s="15">
        <f t="shared" si="23"/>
        <v>0.52557291666666672</v>
      </c>
      <c r="M215" s="1"/>
      <c r="N215" s="2"/>
    </row>
    <row r="216" spans="1:14" ht="13.5" x14ac:dyDescent="0.25">
      <c r="A216" s="1" t="s">
        <v>69</v>
      </c>
      <c r="C216" s="1" t="s">
        <v>70</v>
      </c>
      <c r="D216" s="1" t="s">
        <v>71</v>
      </c>
      <c r="E216" s="1">
        <v>222</v>
      </c>
      <c r="F216" s="1"/>
      <c r="G216" s="13">
        <f t="shared" si="20"/>
        <v>12</v>
      </c>
      <c r="H216" s="14" t="s">
        <v>559</v>
      </c>
      <c r="I216" s="13">
        <f t="shared" si="21"/>
        <v>36</v>
      </c>
      <c r="J216" s="14" t="s">
        <v>559</v>
      </c>
      <c r="K216" s="13">
        <f t="shared" si="22"/>
        <v>49</v>
      </c>
      <c r="L216" s="15">
        <f t="shared" si="23"/>
        <v>0.52557291666666672</v>
      </c>
      <c r="M216" s="1"/>
      <c r="N216" s="2">
        <v>26</v>
      </c>
    </row>
    <row r="217" spans="1:14" ht="13.5" x14ac:dyDescent="0.25">
      <c r="A217" s="1" t="s">
        <v>98</v>
      </c>
      <c r="B217" s="2" t="s">
        <v>99</v>
      </c>
      <c r="C217" s="1" t="s">
        <v>100</v>
      </c>
      <c r="D217" s="1" t="s">
        <v>41</v>
      </c>
      <c r="E217" s="1">
        <v>222</v>
      </c>
      <c r="F217" s="1"/>
      <c r="G217" s="13">
        <f t="shared" si="20"/>
        <v>12</v>
      </c>
      <c r="H217" s="14" t="s">
        <v>559</v>
      </c>
      <c r="I217" s="13">
        <f t="shared" si="21"/>
        <v>36</v>
      </c>
      <c r="J217" s="14" t="s">
        <v>559</v>
      </c>
      <c r="K217" s="13">
        <f t="shared" si="22"/>
        <v>49</v>
      </c>
      <c r="L217" s="15">
        <f t="shared" si="23"/>
        <v>0.52557291666666672</v>
      </c>
      <c r="M217" s="1"/>
      <c r="N217" s="2">
        <v>25</v>
      </c>
    </row>
    <row r="218" spans="1:14" ht="13.5" x14ac:dyDescent="0.25">
      <c r="A218" s="7" t="s">
        <v>339</v>
      </c>
      <c r="B218" s="2" t="s">
        <v>340</v>
      </c>
      <c r="C218" s="1" t="s">
        <v>341</v>
      </c>
      <c r="D218" s="1" t="s">
        <v>342</v>
      </c>
      <c r="E218" s="17">
        <v>222</v>
      </c>
      <c r="F218" s="1"/>
      <c r="G218" s="13">
        <f t="shared" si="20"/>
        <v>12</v>
      </c>
      <c r="H218" s="14" t="s">
        <v>559</v>
      </c>
      <c r="I218" s="13">
        <f t="shared" si="21"/>
        <v>36</v>
      </c>
      <c r="J218" s="14" t="s">
        <v>559</v>
      </c>
      <c r="K218" s="13">
        <f t="shared" si="22"/>
        <v>49</v>
      </c>
      <c r="L218" s="15">
        <f t="shared" si="23"/>
        <v>0.52557291666666672</v>
      </c>
      <c r="M218" s="1"/>
      <c r="N218" s="2">
        <v>28</v>
      </c>
    </row>
    <row r="219" spans="1:14" ht="13.5" x14ac:dyDescent="0.25">
      <c r="A219" s="1" t="s">
        <v>448</v>
      </c>
      <c r="B219" s="1" t="s">
        <v>449</v>
      </c>
      <c r="C219" s="1" t="s">
        <v>450</v>
      </c>
      <c r="D219" s="1" t="s">
        <v>41</v>
      </c>
      <c r="E219" s="17">
        <v>222</v>
      </c>
      <c r="F219" s="1"/>
      <c r="G219" s="13">
        <f t="shared" si="20"/>
        <v>12</v>
      </c>
      <c r="H219" s="14" t="s">
        <v>559</v>
      </c>
      <c r="I219" s="13">
        <f t="shared" si="21"/>
        <v>36</v>
      </c>
      <c r="J219" s="14" t="s">
        <v>559</v>
      </c>
      <c r="K219" s="13">
        <f t="shared" si="22"/>
        <v>49</v>
      </c>
      <c r="L219" s="15">
        <f t="shared" si="23"/>
        <v>0.52557291666666672</v>
      </c>
      <c r="M219" s="1"/>
      <c r="N219" s="1">
        <v>25</v>
      </c>
    </row>
    <row r="220" spans="1:14" ht="13.5" x14ac:dyDescent="0.25">
      <c r="A220" s="1" t="s">
        <v>10</v>
      </c>
      <c r="B220" s="2" t="s">
        <v>11</v>
      </c>
      <c r="C220" s="1" t="s">
        <v>12</v>
      </c>
      <c r="D220" s="1" t="s">
        <v>13</v>
      </c>
      <c r="E220" s="17">
        <v>219</v>
      </c>
      <c r="F220" s="1"/>
      <c r="G220" s="13">
        <f t="shared" si="20"/>
        <v>12</v>
      </c>
      <c r="H220" s="14" t="s">
        <v>559</v>
      </c>
      <c r="I220" s="13">
        <f t="shared" si="21"/>
        <v>37</v>
      </c>
      <c r="J220" s="14" t="s">
        <v>559</v>
      </c>
      <c r="K220" s="13">
        <f t="shared" si="22"/>
        <v>5</v>
      </c>
      <c r="L220" s="15">
        <f t="shared" si="23"/>
        <v>0.52575520833333333</v>
      </c>
      <c r="M220" s="1"/>
      <c r="N220" s="2">
        <v>26</v>
      </c>
    </row>
    <row r="221" spans="1:14" ht="13.5" x14ac:dyDescent="0.25">
      <c r="A221" s="1" t="s">
        <v>378</v>
      </c>
      <c r="B221" s="1" t="s">
        <v>379</v>
      </c>
      <c r="C221" s="1" t="s">
        <v>380</v>
      </c>
      <c r="D221" s="18" t="s">
        <v>178</v>
      </c>
      <c r="E221" s="17">
        <v>219</v>
      </c>
      <c r="F221" s="1"/>
      <c r="G221" s="13">
        <f t="shared" ref="G221:G252" si="24">TRUNC((L221*86400)/3600)</f>
        <v>12</v>
      </c>
      <c r="H221" s="14" t="s">
        <v>559</v>
      </c>
      <c r="I221" s="13">
        <f t="shared" ref="I221:I252" si="25">TRUNC(MOD((L221*86400),3600)/60)</f>
        <v>37</v>
      </c>
      <c r="J221" s="14" t="s">
        <v>559</v>
      </c>
      <c r="K221" s="13">
        <f t="shared" ref="K221:K252" si="26">INT(MOD((L221*86400),60))</f>
        <v>5</v>
      </c>
      <c r="L221" s="15">
        <f t="shared" ref="L221:L252" si="27">(((300-E221)*5.25)/86400)+(3600*12.5/86400)</f>
        <v>0.52575520833333333</v>
      </c>
      <c r="M221" s="1"/>
      <c r="N221" s="1">
        <v>27</v>
      </c>
    </row>
    <row r="222" spans="1:14" ht="13.5" x14ac:dyDescent="0.25">
      <c r="A222" s="1" t="s">
        <v>258</v>
      </c>
      <c r="B222" s="2" t="s">
        <v>259</v>
      </c>
      <c r="C222" s="1" t="s">
        <v>260</v>
      </c>
      <c r="D222" s="1" t="s">
        <v>261</v>
      </c>
      <c r="E222" s="1">
        <v>216</v>
      </c>
      <c r="F222" s="1"/>
      <c r="G222" s="13">
        <f t="shared" si="24"/>
        <v>12</v>
      </c>
      <c r="H222" s="14" t="s">
        <v>559</v>
      </c>
      <c r="I222" s="13">
        <f t="shared" si="25"/>
        <v>37</v>
      </c>
      <c r="J222" s="14" t="s">
        <v>559</v>
      </c>
      <c r="K222" s="13">
        <f t="shared" si="26"/>
        <v>21</v>
      </c>
      <c r="L222" s="15">
        <f t="shared" si="27"/>
        <v>0.52593750000000006</v>
      </c>
      <c r="M222" s="1"/>
      <c r="N222" s="2">
        <v>26</v>
      </c>
    </row>
    <row r="223" spans="1:14" ht="13.5" x14ac:dyDescent="0.25">
      <c r="A223" s="1" t="s">
        <v>104</v>
      </c>
      <c r="B223" s="2" t="s">
        <v>105</v>
      </c>
      <c r="C223" s="1" t="s">
        <v>106</v>
      </c>
      <c r="D223" s="1" t="s">
        <v>107</v>
      </c>
      <c r="E223" s="1">
        <v>213</v>
      </c>
      <c r="F223" s="1"/>
      <c r="G223" s="13">
        <f t="shared" si="24"/>
        <v>12</v>
      </c>
      <c r="H223" s="14" t="s">
        <v>559</v>
      </c>
      <c r="I223" s="13">
        <f t="shared" si="25"/>
        <v>37</v>
      </c>
      <c r="J223" s="14" t="s">
        <v>559</v>
      </c>
      <c r="K223" s="13">
        <f t="shared" si="26"/>
        <v>36</v>
      </c>
      <c r="L223" s="15">
        <f t="shared" si="27"/>
        <v>0.52611979166666667</v>
      </c>
      <c r="M223" s="1"/>
      <c r="N223" s="2">
        <v>29</v>
      </c>
    </row>
    <row r="224" spans="1:14" ht="13.5" x14ac:dyDescent="0.25">
      <c r="A224" s="1" t="s">
        <v>255</v>
      </c>
      <c r="B224" s="2" t="s">
        <v>256</v>
      </c>
      <c r="C224" s="1" t="s">
        <v>257</v>
      </c>
      <c r="D224" s="1" t="s">
        <v>178</v>
      </c>
      <c r="E224" s="1">
        <v>213</v>
      </c>
      <c r="F224" s="1"/>
      <c r="G224" s="13">
        <f t="shared" si="24"/>
        <v>12</v>
      </c>
      <c r="H224" s="14" t="s">
        <v>559</v>
      </c>
      <c r="I224" s="13">
        <f t="shared" si="25"/>
        <v>37</v>
      </c>
      <c r="J224" s="14" t="s">
        <v>559</v>
      </c>
      <c r="K224" s="13">
        <f t="shared" si="26"/>
        <v>36</v>
      </c>
      <c r="L224" s="15">
        <f t="shared" si="27"/>
        <v>0.52611979166666667</v>
      </c>
      <c r="M224" s="1"/>
      <c r="N224" s="2">
        <v>27</v>
      </c>
    </row>
    <row r="225" spans="1:14" ht="13.5" x14ac:dyDescent="0.25">
      <c r="A225" s="1" t="s">
        <v>28</v>
      </c>
      <c r="B225" s="2" t="s">
        <v>29</v>
      </c>
      <c r="C225" s="1" t="s">
        <v>30</v>
      </c>
      <c r="D225" s="1" t="s">
        <v>31</v>
      </c>
      <c r="E225" s="17">
        <v>210</v>
      </c>
      <c r="F225" s="1"/>
      <c r="G225" s="13">
        <f t="shared" si="24"/>
        <v>12</v>
      </c>
      <c r="H225" s="14" t="s">
        <v>559</v>
      </c>
      <c r="I225" s="13">
        <f t="shared" si="25"/>
        <v>37</v>
      </c>
      <c r="J225" s="14" t="s">
        <v>559</v>
      </c>
      <c r="K225" s="13">
        <f t="shared" si="26"/>
        <v>52</v>
      </c>
      <c r="L225" s="15">
        <f t="shared" si="27"/>
        <v>0.52630208333333339</v>
      </c>
      <c r="M225" s="1"/>
      <c r="N225" s="2">
        <v>28</v>
      </c>
    </row>
    <row r="226" spans="1:14" ht="13.5" x14ac:dyDescent="0.25">
      <c r="A226" s="1" t="s">
        <v>154</v>
      </c>
      <c r="B226" s="2" t="s">
        <v>155</v>
      </c>
      <c r="C226" s="1" t="s">
        <v>156</v>
      </c>
      <c r="D226" s="1" t="s">
        <v>157</v>
      </c>
      <c r="E226" s="1">
        <v>210</v>
      </c>
      <c r="F226" s="1"/>
      <c r="G226" s="13">
        <f t="shared" si="24"/>
        <v>12</v>
      </c>
      <c r="H226" s="14" t="s">
        <v>559</v>
      </c>
      <c r="I226" s="13">
        <f t="shared" si="25"/>
        <v>37</v>
      </c>
      <c r="J226" s="14" t="s">
        <v>559</v>
      </c>
      <c r="K226" s="13">
        <f t="shared" si="26"/>
        <v>52</v>
      </c>
      <c r="L226" s="15">
        <f t="shared" si="27"/>
        <v>0.52630208333333339</v>
      </c>
      <c r="M226" s="1"/>
      <c r="N226" s="2">
        <v>41</v>
      </c>
    </row>
    <row r="227" spans="1:14" ht="13.5" x14ac:dyDescent="0.25">
      <c r="A227" s="1" t="s">
        <v>176</v>
      </c>
      <c r="B227" s="2"/>
      <c r="C227" s="1" t="s">
        <v>177</v>
      </c>
      <c r="D227" s="1" t="s">
        <v>178</v>
      </c>
      <c r="E227" s="1">
        <v>210</v>
      </c>
      <c r="F227" s="1"/>
      <c r="G227" s="13">
        <f t="shared" si="24"/>
        <v>12</v>
      </c>
      <c r="H227" s="14" t="s">
        <v>559</v>
      </c>
      <c r="I227" s="13">
        <f t="shared" si="25"/>
        <v>37</v>
      </c>
      <c r="J227" s="14" t="s">
        <v>559</v>
      </c>
      <c r="K227" s="13">
        <f t="shared" si="26"/>
        <v>52</v>
      </c>
      <c r="L227" s="15">
        <f t="shared" si="27"/>
        <v>0.52630208333333339</v>
      </c>
      <c r="M227" s="1"/>
      <c r="N227" s="2">
        <v>27</v>
      </c>
    </row>
    <row r="228" spans="1:14" ht="13.5" x14ac:dyDescent="0.25">
      <c r="A228" s="1" t="s">
        <v>312</v>
      </c>
      <c r="B228" s="2"/>
      <c r="C228" s="1" t="s">
        <v>313</v>
      </c>
      <c r="D228" s="1" t="s">
        <v>178</v>
      </c>
      <c r="E228" s="1">
        <v>210</v>
      </c>
      <c r="F228" s="1"/>
      <c r="G228" s="13">
        <f t="shared" si="24"/>
        <v>12</v>
      </c>
      <c r="H228" s="14" t="s">
        <v>559</v>
      </c>
      <c r="I228" s="13">
        <f t="shared" si="25"/>
        <v>37</v>
      </c>
      <c r="J228" s="14" t="s">
        <v>559</v>
      </c>
      <c r="K228" s="13">
        <f t="shared" si="26"/>
        <v>52</v>
      </c>
      <c r="L228" s="15">
        <f t="shared" si="27"/>
        <v>0.52630208333333339</v>
      </c>
      <c r="M228" s="1"/>
      <c r="N228" s="2">
        <v>27</v>
      </c>
    </row>
    <row r="229" spans="1:14" ht="13.5" x14ac:dyDescent="0.25">
      <c r="A229" s="1" t="s">
        <v>424</v>
      </c>
      <c r="B229" s="1" t="s">
        <v>425</v>
      </c>
      <c r="C229" s="1" t="s">
        <v>426</v>
      </c>
      <c r="D229" s="1" t="s">
        <v>178</v>
      </c>
      <c r="E229" s="17">
        <v>210</v>
      </c>
      <c r="F229" s="1"/>
      <c r="G229" s="13">
        <f t="shared" si="24"/>
        <v>12</v>
      </c>
      <c r="H229" s="14" t="s">
        <v>559</v>
      </c>
      <c r="I229" s="13">
        <f t="shared" si="25"/>
        <v>37</v>
      </c>
      <c r="J229" s="14" t="s">
        <v>559</v>
      </c>
      <c r="K229" s="13">
        <f t="shared" si="26"/>
        <v>52</v>
      </c>
      <c r="L229" s="15">
        <f t="shared" si="27"/>
        <v>0.52630208333333339</v>
      </c>
      <c r="M229" s="1"/>
      <c r="N229" s="1">
        <v>26</v>
      </c>
    </row>
    <row r="230" spans="1:14" ht="13.5" x14ac:dyDescent="0.25">
      <c r="A230" s="1" t="s">
        <v>435</v>
      </c>
      <c r="B230" s="1" t="s">
        <v>436</v>
      </c>
      <c r="C230" s="1" t="s">
        <v>437</v>
      </c>
      <c r="D230" s="1" t="s">
        <v>178</v>
      </c>
      <c r="E230" s="1">
        <v>210</v>
      </c>
      <c r="F230" s="1"/>
      <c r="G230" s="13">
        <f t="shared" si="24"/>
        <v>12</v>
      </c>
      <c r="H230" s="14" t="s">
        <v>559</v>
      </c>
      <c r="I230" s="13">
        <f t="shared" si="25"/>
        <v>37</v>
      </c>
      <c r="J230" s="14" t="s">
        <v>559</v>
      </c>
      <c r="K230" s="13">
        <f t="shared" si="26"/>
        <v>52</v>
      </c>
      <c r="L230" s="15">
        <f t="shared" si="27"/>
        <v>0.52630208333333339</v>
      </c>
      <c r="M230" s="1"/>
      <c r="N230" s="1">
        <v>27</v>
      </c>
    </row>
    <row r="231" spans="1:14" ht="13.5" x14ac:dyDescent="0.25">
      <c r="A231" s="1" t="s">
        <v>540</v>
      </c>
      <c r="D231" s="1" t="s">
        <v>178</v>
      </c>
      <c r="E231" s="1">
        <v>210</v>
      </c>
      <c r="F231" s="1"/>
      <c r="G231" s="13">
        <f t="shared" si="24"/>
        <v>12</v>
      </c>
      <c r="H231" s="14" t="s">
        <v>559</v>
      </c>
      <c r="I231" s="13">
        <f t="shared" si="25"/>
        <v>37</v>
      </c>
      <c r="J231" s="14" t="s">
        <v>559</v>
      </c>
      <c r="K231" s="13">
        <f t="shared" si="26"/>
        <v>52</v>
      </c>
      <c r="L231" s="15">
        <f t="shared" si="27"/>
        <v>0.52630208333333339</v>
      </c>
      <c r="M231" s="1"/>
      <c r="N231" s="1">
        <v>27</v>
      </c>
    </row>
    <row r="232" spans="1:14" ht="13.5" x14ac:dyDescent="0.25">
      <c r="A232" s="1" t="s">
        <v>247</v>
      </c>
      <c r="B232" s="2" t="s">
        <v>248</v>
      </c>
      <c r="C232" s="1" t="s">
        <v>249</v>
      </c>
      <c r="D232" s="1" t="s">
        <v>250</v>
      </c>
      <c r="E232" s="1">
        <v>207</v>
      </c>
      <c r="F232" s="1"/>
      <c r="G232" s="13">
        <f t="shared" si="24"/>
        <v>12</v>
      </c>
      <c r="H232" s="14" t="s">
        <v>559</v>
      </c>
      <c r="I232" s="13">
        <f t="shared" si="25"/>
        <v>38</v>
      </c>
      <c r="J232" s="14" t="s">
        <v>559</v>
      </c>
      <c r="K232" s="13">
        <f t="shared" si="26"/>
        <v>8</v>
      </c>
      <c r="L232" s="15">
        <f t="shared" si="27"/>
        <v>0.526484375</v>
      </c>
      <c r="M232" s="1"/>
      <c r="N232" s="2">
        <v>27</v>
      </c>
    </row>
    <row r="233" spans="1:14" ht="13.5" x14ac:dyDescent="0.25">
      <c r="A233" s="1" t="s">
        <v>79</v>
      </c>
      <c r="B233" s="2" t="s">
        <v>80</v>
      </c>
      <c r="C233" s="1" t="s">
        <v>81</v>
      </c>
      <c r="D233" s="1" t="s">
        <v>65</v>
      </c>
      <c r="E233" s="1">
        <v>204</v>
      </c>
      <c r="F233" s="1"/>
      <c r="G233" s="13">
        <f t="shared" si="24"/>
        <v>12</v>
      </c>
      <c r="H233" s="14" t="s">
        <v>559</v>
      </c>
      <c r="I233" s="13">
        <f t="shared" si="25"/>
        <v>38</v>
      </c>
      <c r="J233" s="14" t="s">
        <v>559</v>
      </c>
      <c r="K233" s="13">
        <f t="shared" si="26"/>
        <v>24</v>
      </c>
      <c r="L233" s="15">
        <f t="shared" si="27"/>
        <v>0.52666666666666673</v>
      </c>
      <c r="M233" s="1"/>
      <c r="N233" s="2">
        <v>30</v>
      </c>
    </row>
    <row r="234" spans="1:14" ht="13.5" x14ac:dyDescent="0.25">
      <c r="A234" s="7" t="s">
        <v>90</v>
      </c>
      <c r="B234" s="2" t="s">
        <v>91</v>
      </c>
      <c r="C234" s="1" t="s">
        <v>92</v>
      </c>
      <c r="D234" s="1" t="s">
        <v>93</v>
      </c>
      <c r="E234" s="20">
        <v>204</v>
      </c>
      <c r="F234" s="1"/>
      <c r="G234" s="13">
        <f t="shared" si="24"/>
        <v>12</v>
      </c>
      <c r="H234" s="14" t="s">
        <v>559</v>
      </c>
      <c r="I234" s="13">
        <f t="shared" si="25"/>
        <v>38</v>
      </c>
      <c r="J234" s="14" t="s">
        <v>559</v>
      </c>
      <c r="K234" s="13">
        <f t="shared" si="26"/>
        <v>24</v>
      </c>
      <c r="L234" s="15">
        <f t="shared" si="27"/>
        <v>0.52666666666666673</v>
      </c>
      <c r="M234" s="1"/>
      <c r="N234" s="2">
        <v>29</v>
      </c>
    </row>
    <row r="235" spans="1:14" ht="13.5" x14ac:dyDescent="0.25">
      <c r="A235" s="1" t="s">
        <v>203</v>
      </c>
      <c r="B235" s="1" t="s">
        <v>204</v>
      </c>
      <c r="C235" s="1" t="s">
        <v>205</v>
      </c>
      <c r="D235" s="1" t="s">
        <v>178</v>
      </c>
      <c r="E235" s="1">
        <v>204</v>
      </c>
      <c r="F235" s="1"/>
      <c r="G235" s="13">
        <f t="shared" si="24"/>
        <v>12</v>
      </c>
      <c r="H235" s="14" t="s">
        <v>559</v>
      </c>
      <c r="I235" s="13">
        <f t="shared" si="25"/>
        <v>38</v>
      </c>
      <c r="J235" s="14" t="s">
        <v>559</v>
      </c>
      <c r="K235" s="13">
        <f t="shared" si="26"/>
        <v>24</v>
      </c>
      <c r="L235" s="15">
        <f t="shared" si="27"/>
        <v>0.52666666666666673</v>
      </c>
      <c r="M235" s="1"/>
      <c r="N235" s="2">
        <v>27</v>
      </c>
    </row>
    <row r="236" spans="1:14" ht="13.5" x14ac:dyDescent="0.25">
      <c r="A236" s="1" t="s">
        <v>270</v>
      </c>
      <c r="B236" s="2"/>
      <c r="C236" s="1" t="s">
        <v>271</v>
      </c>
      <c r="D236" s="1" t="s">
        <v>272</v>
      </c>
      <c r="E236" s="1">
        <v>204</v>
      </c>
      <c r="F236" s="1"/>
      <c r="G236" s="13">
        <f t="shared" si="24"/>
        <v>12</v>
      </c>
      <c r="H236" s="14" t="s">
        <v>559</v>
      </c>
      <c r="I236" s="13">
        <f t="shared" si="25"/>
        <v>38</v>
      </c>
      <c r="J236" s="14" t="s">
        <v>559</v>
      </c>
      <c r="K236" s="13">
        <f t="shared" si="26"/>
        <v>24</v>
      </c>
      <c r="L236" s="15">
        <f t="shared" si="27"/>
        <v>0.52666666666666673</v>
      </c>
      <c r="M236" s="1"/>
      <c r="N236" s="2">
        <v>30</v>
      </c>
    </row>
    <row r="237" spans="1:14" ht="13.5" x14ac:dyDescent="0.25">
      <c r="A237" s="1" t="s">
        <v>206</v>
      </c>
      <c r="B237" s="2" t="s">
        <v>207</v>
      </c>
      <c r="C237" s="1" t="s">
        <v>208</v>
      </c>
      <c r="D237" s="1" t="s">
        <v>209</v>
      </c>
      <c r="E237" s="1">
        <v>201</v>
      </c>
      <c r="F237" s="1"/>
      <c r="G237" s="13">
        <f t="shared" si="24"/>
        <v>12</v>
      </c>
      <c r="H237" s="14" t="s">
        <v>559</v>
      </c>
      <c r="I237" s="13">
        <f t="shared" si="25"/>
        <v>38</v>
      </c>
      <c r="J237" s="14" t="s">
        <v>559</v>
      </c>
      <c r="K237" s="13">
        <f t="shared" si="26"/>
        <v>39</v>
      </c>
      <c r="L237" s="15">
        <f t="shared" si="27"/>
        <v>0.52684895833333334</v>
      </c>
      <c r="M237" s="1"/>
      <c r="N237" s="2">
        <v>30</v>
      </c>
    </row>
    <row r="238" spans="1:14" ht="13.5" x14ac:dyDescent="0.25">
      <c r="A238" s="7" t="s">
        <v>503</v>
      </c>
      <c r="B238" s="1" t="s">
        <v>504</v>
      </c>
      <c r="C238" s="1" t="s">
        <v>505</v>
      </c>
      <c r="D238" s="1" t="s">
        <v>506</v>
      </c>
      <c r="E238" s="17">
        <v>201</v>
      </c>
      <c r="F238" s="1"/>
      <c r="G238" s="13">
        <f t="shared" si="24"/>
        <v>12</v>
      </c>
      <c r="H238" s="14" t="s">
        <v>559</v>
      </c>
      <c r="I238" s="13">
        <f t="shared" si="25"/>
        <v>38</v>
      </c>
      <c r="J238" s="14" t="s">
        <v>559</v>
      </c>
      <c r="K238" s="13">
        <f t="shared" si="26"/>
        <v>39</v>
      </c>
      <c r="L238" s="15">
        <f t="shared" si="27"/>
        <v>0.52684895833333334</v>
      </c>
      <c r="M238" s="1"/>
      <c r="N238" s="1">
        <v>29</v>
      </c>
    </row>
    <row r="239" spans="1:14" ht="13.5" x14ac:dyDescent="0.25">
      <c r="A239" s="1" t="s">
        <v>196</v>
      </c>
      <c r="B239" s="1" t="s">
        <v>197</v>
      </c>
      <c r="C239" s="1" t="s">
        <v>198</v>
      </c>
      <c r="D239" s="1" t="s">
        <v>65</v>
      </c>
      <c r="E239" s="1">
        <v>195</v>
      </c>
      <c r="F239" s="1"/>
      <c r="G239" s="13">
        <f t="shared" si="24"/>
        <v>12</v>
      </c>
      <c r="H239" s="14" t="s">
        <v>559</v>
      </c>
      <c r="I239" s="13">
        <f t="shared" si="25"/>
        <v>39</v>
      </c>
      <c r="J239" s="14" t="s">
        <v>559</v>
      </c>
      <c r="K239" s="13">
        <f t="shared" si="26"/>
        <v>11</v>
      </c>
      <c r="L239" s="15">
        <f t="shared" si="27"/>
        <v>0.52721354166666667</v>
      </c>
      <c r="M239" s="1"/>
      <c r="N239" s="2">
        <v>30</v>
      </c>
    </row>
    <row r="240" spans="1:14" ht="13.5" x14ac:dyDescent="0.25">
      <c r="A240" s="1" t="s">
        <v>523</v>
      </c>
      <c r="B240" s="1" t="s">
        <v>524</v>
      </c>
      <c r="C240" s="1" t="s">
        <v>525</v>
      </c>
      <c r="D240" s="1" t="s">
        <v>526</v>
      </c>
      <c r="E240" s="1">
        <v>195</v>
      </c>
      <c r="F240" s="1"/>
      <c r="G240" s="13">
        <f t="shared" si="24"/>
        <v>12</v>
      </c>
      <c r="H240" s="14" t="s">
        <v>559</v>
      </c>
      <c r="I240" s="13">
        <f t="shared" si="25"/>
        <v>39</v>
      </c>
      <c r="J240" s="14" t="s">
        <v>559</v>
      </c>
      <c r="K240" s="13">
        <f t="shared" si="26"/>
        <v>11</v>
      </c>
      <c r="L240" s="15">
        <f t="shared" si="27"/>
        <v>0.52721354166666667</v>
      </c>
      <c r="M240" s="1"/>
      <c r="N240" s="1">
        <v>28</v>
      </c>
    </row>
    <row r="241" spans="1:14" ht="13.5" x14ac:dyDescent="0.25">
      <c r="A241" s="1" t="s">
        <v>530</v>
      </c>
      <c r="C241" s="1" t="s">
        <v>531</v>
      </c>
      <c r="D241" s="1" t="s">
        <v>532</v>
      </c>
      <c r="E241" s="1">
        <v>195</v>
      </c>
      <c r="F241" s="1"/>
      <c r="G241" s="13">
        <f t="shared" si="24"/>
        <v>12</v>
      </c>
      <c r="H241" s="14" t="s">
        <v>559</v>
      </c>
      <c r="I241" s="13">
        <f t="shared" si="25"/>
        <v>39</v>
      </c>
      <c r="J241" s="14" t="s">
        <v>559</v>
      </c>
      <c r="K241" s="13">
        <f t="shared" si="26"/>
        <v>11</v>
      </c>
      <c r="L241" s="15">
        <f t="shared" si="27"/>
        <v>0.52721354166666667</v>
      </c>
      <c r="M241" s="1"/>
      <c r="N241" s="1">
        <v>28</v>
      </c>
    </row>
    <row r="242" spans="1:14" ht="13.5" x14ac:dyDescent="0.25">
      <c r="A242" s="1" t="s">
        <v>303</v>
      </c>
      <c r="B242" s="2"/>
      <c r="C242" s="1" t="s">
        <v>304</v>
      </c>
      <c r="D242" s="1" t="s">
        <v>305</v>
      </c>
      <c r="E242" s="1">
        <v>192</v>
      </c>
      <c r="F242" s="1"/>
      <c r="G242" s="13">
        <f t="shared" si="24"/>
        <v>12</v>
      </c>
      <c r="H242" s="14" t="s">
        <v>559</v>
      </c>
      <c r="I242" s="13">
        <f t="shared" si="25"/>
        <v>39</v>
      </c>
      <c r="J242" s="14" t="s">
        <v>559</v>
      </c>
      <c r="K242" s="13">
        <f t="shared" si="26"/>
        <v>27</v>
      </c>
      <c r="L242" s="15">
        <f t="shared" si="27"/>
        <v>0.5273958333333334</v>
      </c>
      <c r="M242" s="1"/>
      <c r="N242" s="2">
        <v>36</v>
      </c>
    </row>
    <row r="243" spans="1:14" ht="13.5" x14ac:dyDescent="0.25">
      <c r="A243" s="1" t="s">
        <v>317</v>
      </c>
      <c r="B243" s="1" t="s">
        <v>318</v>
      </c>
      <c r="C243" s="1" t="s">
        <v>319</v>
      </c>
      <c r="D243" s="1" t="s">
        <v>320</v>
      </c>
      <c r="E243" s="17">
        <v>192</v>
      </c>
      <c r="F243" s="1"/>
      <c r="G243" s="13">
        <f t="shared" si="24"/>
        <v>12</v>
      </c>
      <c r="H243" s="14" t="s">
        <v>559</v>
      </c>
      <c r="I243" s="13">
        <f t="shared" si="25"/>
        <v>39</v>
      </c>
      <c r="J243" s="14" t="s">
        <v>559</v>
      </c>
      <c r="K243" s="13">
        <f t="shared" si="26"/>
        <v>27</v>
      </c>
      <c r="L243" s="15">
        <f t="shared" si="27"/>
        <v>0.5273958333333334</v>
      </c>
      <c r="M243" s="1"/>
      <c r="N243" s="2">
        <v>30</v>
      </c>
    </row>
    <row r="244" spans="1:14" ht="13.5" x14ac:dyDescent="0.25">
      <c r="A244" s="1" t="s">
        <v>321</v>
      </c>
      <c r="B244" s="2" t="s">
        <v>322</v>
      </c>
      <c r="C244" s="1" t="s">
        <v>323</v>
      </c>
      <c r="D244" s="1" t="s">
        <v>324</v>
      </c>
      <c r="E244" s="1">
        <v>192</v>
      </c>
      <c r="F244" s="1"/>
      <c r="G244" s="13">
        <f t="shared" si="24"/>
        <v>12</v>
      </c>
      <c r="H244" s="14" t="s">
        <v>559</v>
      </c>
      <c r="I244" s="13">
        <f t="shared" si="25"/>
        <v>39</v>
      </c>
      <c r="J244" s="14" t="s">
        <v>559</v>
      </c>
      <c r="K244" s="13">
        <f t="shared" si="26"/>
        <v>27</v>
      </c>
      <c r="L244" s="15">
        <f t="shared" si="27"/>
        <v>0.5273958333333334</v>
      </c>
      <c r="M244" s="1"/>
      <c r="N244" s="2">
        <v>32</v>
      </c>
    </row>
    <row r="245" spans="1:14" ht="13.5" x14ac:dyDescent="0.25">
      <c r="A245" s="1" t="s">
        <v>325</v>
      </c>
      <c r="B245" s="1" t="s">
        <v>326</v>
      </c>
      <c r="C245" s="1" t="s">
        <v>327</v>
      </c>
      <c r="D245" s="1" t="s">
        <v>65</v>
      </c>
      <c r="E245" s="1">
        <v>192</v>
      </c>
      <c r="F245" s="1"/>
      <c r="G245" s="13">
        <f t="shared" si="24"/>
        <v>12</v>
      </c>
      <c r="H245" s="14" t="s">
        <v>559</v>
      </c>
      <c r="I245" s="13">
        <f t="shared" si="25"/>
        <v>39</v>
      </c>
      <c r="J245" s="14" t="s">
        <v>559</v>
      </c>
      <c r="K245" s="13">
        <f t="shared" si="26"/>
        <v>27</v>
      </c>
      <c r="L245" s="15">
        <f t="shared" si="27"/>
        <v>0.5273958333333334</v>
      </c>
      <c r="M245" s="1"/>
      <c r="N245" s="2">
        <v>30</v>
      </c>
    </row>
    <row r="246" spans="1:14" ht="13.5" x14ac:dyDescent="0.25">
      <c r="A246" s="1" t="s">
        <v>14</v>
      </c>
      <c r="B246" s="2"/>
      <c r="C246" s="1" t="s">
        <v>15</v>
      </c>
      <c r="D246" s="1" t="s">
        <v>16</v>
      </c>
      <c r="E246" s="1">
        <v>189</v>
      </c>
      <c r="F246" s="1"/>
      <c r="G246" s="13">
        <f t="shared" si="24"/>
        <v>12</v>
      </c>
      <c r="H246" s="14" t="s">
        <v>559</v>
      </c>
      <c r="I246" s="13">
        <f t="shared" si="25"/>
        <v>39</v>
      </c>
      <c r="J246" s="14" t="s">
        <v>559</v>
      </c>
      <c r="K246" s="13">
        <f t="shared" si="26"/>
        <v>42</v>
      </c>
      <c r="L246" s="15">
        <f t="shared" si="27"/>
        <v>0.52757812500000001</v>
      </c>
      <c r="M246" s="1"/>
      <c r="N246" s="2">
        <v>30</v>
      </c>
    </row>
    <row r="247" spans="1:14" ht="13.5" x14ac:dyDescent="0.25">
      <c r="A247" s="1" t="s">
        <v>168</v>
      </c>
      <c r="B247" s="2" t="s">
        <v>169</v>
      </c>
      <c r="C247" s="1" t="s">
        <v>170</v>
      </c>
      <c r="D247" s="1" t="s">
        <v>171</v>
      </c>
      <c r="E247" s="1">
        <v>189</v>
      </c>
      <c r="F247" s="1"/>
      <c r="G247" s="13">
        <f t="shared" si="24"/>
        <v>12</v>
      </c>
      <c r="H247" s="14" t="s">
        <v>559</v>
      </c>
      <c r="I247" s="13">
        <f t="shared" si="25"/>
        <v>39</v>
      </c>
      <c r="J247" s="14" t="s">
        <v>559</v>
      </c>
      <c r="K247" s="13">
        <f t="shared" si="26"/>
        <v>42</v>
      </c>
      <c r="L247" s="15">
        <f t="shared" si="27"/>
        <v>0.52757812500000001</v>
      </c>
      <c r="M247" s="1"/>
      <c r="N247" s="2">
        <v>30</v>
      </c>
    </row>
    <row r="248" spans="1:14" ht="13.5" x14ac:dyDescent="0.25">
      <c r="A248" s="1" t="s">
        <v>281</v>
      </c>
      <c r="B248" s="1" t="s">
        <v>282</v>
      </c>
      <c r="C248" s="1" t="s">
        <v>283</v>
      </c>
      <c r="D248" s="1" t="s">
        <v>65</v>
      </c>
      <c r="E248" s="1">
        <v>189</v>
      </c>
      <c r="F248" s="1"/>
      <c r="G248" s="13">
        <f t="shared" si="24"/>
        <v>12</v>
      </c>
      <c r="H248" s="14" t="s">
        <v>559</v>
      </c>
      <c r="I248" s="13">
        <f t="shared" si="25"/>
        <v>39</v>
      </c>
      <c r="J248" s="14" t="s">
        <v>559</v>
      </c>
      <c r="K248" s="13">
        <f t="shared" si="26"/>
        <v>42</v>
      </c>
      <c r="L248" s="15">
        <f t="shared" si="27"/>
        <v>0.52757812500000001</v>
      </c>
      <c r="M248" s="1"/>
      <c r="N248" s="2">
        <v>30</v>
      </c>
    </row>
    <row r="249" spans="1:14" ht="13.5" x14ac:dyDescent="0.25">
      <c r="A249" s="1" t="s">
        <v>190</v>
      </c>
      <c r="B249" s="2"/>
      <c r="C249" s="1" t="s">
        <v>191</v>
      </c>
      <c r="D249" s="1" t="s">
        <v>192</v>
      </c>
      <c r="E249" s="1">
        <v>186</v>
      </c>
      <c r="F249" s="1"/>
      <c r="G249" s="13">
        <f t="shared" si="24"/>
        <v>12</v>
      </c>
      <c r="H249" s="14" t="s">
        <v>559</v>
      </c>
      <c r="I249" s="13">
        <f t="shared" si="25"/>
        <v>39</v>
      </c>
      <c r="J249" s="14" t="s">
        <v>559</v>
      </c>
      <c r="K249" s="13">
        <f t="shared" si="26"/>
        <v>58</v>
      </c>
      <c r="L249" s="15">
        <f t="shared" si="27"/>
        <v>0.52776041666666673</v>
      </c>
      <c r="M249" s="1"/>
      <c r="N249" s="2">
        <v>33</v>
      </c>
    </row>
    <row r="250" spans="1:14" ht="13.5" x14ac:dyDescent="0.25">
      <c r="A250" s="1" t="s">
        <v>217</v>
      </c>
      <c r="B250" s="2" t="s">
        <v>218</v>
      </c>
      <c r="C250" s="1" t="s">
        <v>219</v>
      </c>
      <c r="D250" s="1" t="s">
        <v>65</v>
      </c>
      <c r="E250" s="1">
        <v>186</v>
      </c>
      <c r="F250" s="1"/>
      <c r="G250" s="13">
        <f t="shared" si="24"/>
        <v>12</v>
      </c>
      <c r="H250" s="14" t="s">
        <v>559</v>
      </c>
      <c r="I250" s="13">
        <f t="shared" si="25"/>
        <v>39</v>
      </c>
      <c r="J250" s="14" t="s">
        <v>559</v>
      </c>
      <c r="K250" s="13">
        <f t="shared" si="26"/>
        <v>58</v>
      </c>
      <c r="L250" s="15">
        <f t="shared" si="27"/>
        <v>0.52776041666666673</v>
      </c>
      <c r="M250" s="1"/>
      <c r="N250" s="2">
        <v>30</v>
      </c>
    </row>
    <row r="251" spans="1:14" ht="13.5" x14ac:dyDescent="0.25">
      <c r="A251" s="7" t="s">
        <v>235</v>
      </c>
      <c r="B251" s="2" t="s">
        <v>236</v>
      </c>
      <c r="C251" s="1" t="s">
        <v>237</v>
      </c>
      <c r="D251" s="1" t="s">
        <v>238</v>
      </c>
      <c r="E251" s="17">
        <v>183</v>
      </c>
      <c r="F251" s="1"/>
      <c r="G251" s="13">
        <f t="shared" si="24"/>
        <v>12</v>
      </c>
      <c r="H251" s="14" t="s">
        <v>559</v>
      </c>
      <c r="I251" s="13">
        <f t="shared" si="25"/>
        <v>40</v>
      </c>
      <c r="J251" s="14" t="s">
        <v>559</v>
      </c>
      <c r="K251" s="13">
        <f t="shared" si="26"/>
        <v>14</v>
      </c>
      <c r="L251" s="15">
        <f t="shared" si="27"/>
        <v>0.52794270833333334</v>
      </c>
      <c r="M251" s="1"/>
      <c r="N251" s="2">
        <v>29</v>
      </c>
    </row>
    <row r="252" spans="1:14" ht="13.5" x14ac:dyDescent="0.25">
      <c r="A252" s="1" t="s">
        <v>358</v>
      </c>
      <c r="C252" s="1" t="s">
        <v>359</v>
      </c>
      <c r="D252" s="1" t="s">
        <v>360</v>
      </c>
      <c r="E252" s="1">
        <v>183</v>
      </c>
      <c r="F252" s="1"/>
      <c r="G252" s="13">
        <f t="shared" si="24"/>
        <v>12</v>
      </c>
      <c r="H252" s="14" t="s">
        <v>559</v>
      </c>
      <c r="I252" s="13">
        <f t="shared" si="25"/>
        <v>40</v>
      </c>
      <c r="J252" s="14" t="s">
        <v>559</v>
      </c>
      <c r="K252" s="13">
        <f t="shared" si="26"/>
        <v>14</v>
      </c>
      <c r="L252" s="15">
        <f t="shared" si="27"/>
        <v>0.52794270833333334</v>
      </c>
      <c r="M252" s="1"/>
      <c r="N252" s="2">
        <v>41</v>
      </c>
    </row>
    <row r="253" spans="1:14" ht="13.5" x14ac:dyDescent="0.25">
      <c r="A253" s="1" t="s">
        <v>400</v>
      </c>
      <c r="B253" s="1" t="s">
        <v>401</v>
      </c>
      <c r="C253" s="1" t="s">
        <v>402</v>
      </c>
      <c r="D253" s="1" t="s">
        <v>403</v>
      </c>
      <c r="E253" s="1">
        <v>183</v>
      </c>
      <c r="F253" s="1"/>
      <c r="G253" s="13">
        <f t="shared" ref="G253:G284" si="28">TRUNC((L253*86400)/3600)</f>
        <v>12</v>
      </c>
      <c r="H253" s="14" t="s">
        <v>559</v>
      </c>
      <c r="I253" s="13">
        <f t="shared" ref="I253:I284" si="29">TRUNC(MOD((L253*86400),3600)/60)</f>
        <v>40</v>
      </c>
      <c r="J253" s="14" t="s">
        <v>559</v>
      </c>
      <c r="K253" s="13">
        <f t="shared" ref="K253:K284" si="30">INT(MOD((L253*86400),60))</f>
        <v>14</v>
      </c>
      <c r="L253" s="15">
        <f t="shared" ref="L253:L284" si="31">(((300-E253)*5.25)/86400)+(3600*12.5/86400)</f>
        <v>0.52794270833333334</v>
      </c>
      <c r="M253" s="1"/>
      <c r="N253" s="1">
        <v>28</v>
      </c>
    </row>
    <row r="254" spans="1:14" ht="13.5" x14ac:dyDescent="0.25">
      <c r="A254" s="1" t="s">
        <v>186</v>
      </c>
      <c r="B254" s="2" t="s">
        <v>187</v>
      </c>
      <c r="C254" s="1" t="s">
        <v>188</v>
      </c>
      <c r="D254" s="1" t="s">
        <v>189</v>
      </c>
      <c r="E254" s="1">
        <v>180</v>
      </c>
      <c r="F254" s="1"/>
      <c r="G254" s="13">
        <f t="shared" si="28"/>
        <v>12</v>
      </c>
      <c r="H254" s="14" t="s">
        <v>559</v>
      </c>
      <c r="I254" s="13">
        <f t="shared" si="29"/>
        <v>40</v>
      </c>
      <c r="J254" s="14" t="s">
        <v>559</v>
      </c>
      <c r="K254" s="13">
        <f t="shared" si="30"/>
        <v>30</v>
      </c>
      <c r="L254" s="15">
        <f t="shared" si="31"/>
        <v>0.52812500000000007</v>
      </c>
      <c r="M254" s="1"/>
      <c r="N254" s="2">
        <v>29</v>
      </c>
    </row>
    <row r="255" spans="1:14" ht="13.5" x14ac:dyDescent="0.25">
      <c r="A255" s="1" t="s">
        <v>262</v>
      </c>
      <c r="B255" s="1" t="s">
        <v>263</v>
      </c>
      <c r="C255" s="1" t="s">
        <v>264</v>
      </c>
      <c r="D255" s="1" t="s">
        <v>265</v>
      </c>
      <c r="E255" s="1">
        <v>180</v>
      </c>
      <c r="F255" s="1"/>
      <c r="G255" s="13">
        <f t="shared" si="28"/>
        <v>12</v>
      </c>
      <c r="H255" s="14" t="s">
        <v>559</v>
      </c>
      <c r="I255" s="13">
        <f t="shared" si="29"/>
        <v>40</v>
      </c>
      <c r="J255" s="14" t="s">
        <v>559</v>
      </c>
      <c r="K255" s="13">
        <f t="shared" si="30"/>
        <v>30</v>
      </c>
      <c r="L255" s="15">
        <f t="shared" si="31"/>
        <v>0.52812500000000007</v>
      </c>
      <c r="M255" s="1"/>
      <c r="N255" s="2">
        <v>29</v>
      </c>
    </row>
    <row r="256" spans="1:14" ht="13.5" x14ac:dyDescent="0.25">
      <c r="A256" s="1" t="s">
        <v>273</v>
      </c>
      <c r="B256" s="2"/>
      <c r="C256" s="1" t="s">
        <v>274</v>
      </c>
      <c r="D256" s="1" t="s">
        <v>275</v>
      </c>
      <c r="E256" s="1">
        <v>180</v>
      </c>
      <c r="F256" s="1"/>
      <c r="G256" s="13">
        <f t="shared" si="28"/>
        <v>12</v>
      </c>
      <c r="H256" s="14" t="s">
        <v>559</v>
      </c>
      <c r="I256" s="13">
        <f t="shared" si="29"/>
        <v>40</v>
      </c>
      <c r="J256" s="14" t="s">
        <v>559</v>
      </c>
      <c r="K256" s="13">
        <f t="shared" si="30"/>
        <v>30</v>
      </c>
      <c r="L256" s="15">
        <f t="shared" si="31"/>
        <v>0.52812500000000007</v>
      </c>
      <c r="M256" s="1"/>
      <c r="N256" s="2">
        <v>0</v>
      </c>
    </row>
    <row r="257" spans="1:14" ht="13.5" x14ac:dyDescent="0.25">
      <c r="A257" s="1" t="s">
        <v>328</v>
      </c>
      <c r="B257" s="2" t="s">
        <v>329</v>
      </c>
      <c r="C257" s="1" t="s">
        <v>330</v>
      </c>
      <c r="D257" s="1" t="s">
        <v>331</v>
      </c>
      <c r="E257" s="1">
        <v>180</v>
      </c>
      <c r="F257" s="1"/>
      <c r="G257" s="13">
        <f t="shared" si="28"/>
        <v>12</v>
      </c>
      <c r="H257" s="14" t="s">
        <v>559</v>
      </c>
      <c r="I257" s="13">
        <f t="shared" si="29"/>
        <v>40</v>
      </c>
      <c r="J257" s="14" t="s">
        <v>559</v>
      </c>
      <c r="K257" s="13">
        <f t="shared" si="30"/>
        <v>30</v>
      </c>
      <c r="L257" s="15">
        <f t="shared" si="31"/>
        <v>0.52812500000000007</v>
      </c>
      <c r="M257" s="1"/>
      <c r="N257" s="2">
        <v>32</v>
      </c>
    </row>
    <row r="258" spans="1:14" ht="13.5" x14ac:dyDescent="0.25">
      <c r="A258" s="1" t="s">
        <v>332</v>
      </c>
      <c r="B258" s="1" t="s">
        <v>333</v>
      </c>
      <c r="C258" s="1" t="s">
        <v>334</v>
      </c>
      <c r="D258" s="1" t="s">
        <v>335</v>
      </c>
      <c r="E258" s="1">
        <v>180</v>
      </c>
      <c r="F258" s="1"/>
      <c r="G258" s="13">
        <f t="shared" si="28"/>
        <v>12</v>
      </c>
      <c r="H258" s="14" t="s">
        <v>559</v>
      </c>
      <c r="I258" s="13">
        <f t="shared" si="29"/>
        <v>40</v>
      </c>
      <c r="J258" s="14" t="s">
        <v>559</v>
      </c>
      <c r="K258" s="13">
        <f t="shared" si="30"/>
        <v>30</v>
      </c>
      <c r="L258" s="15">
        <f t="shared" si="31"/>
        <v>0.52812500000000007</v>
      </c>
      <c r="M258" s="1"/>
      <c r="N258" s="2">
        <v>30</v>
      </c>
    </row>
    <row r="259" spans="1:14" ht="13.5" x14ac:dyDescent="0.25">
      <c r="A259" s="1" t="s">
        <v>375</v>
      </c>
      <c r="B259" s="1" t="s">
        <v>376</v>
      </c>
      <c r="C259" s="1" t="s">
        <v>377</v>
      </c>
      <c r="D259" s="1" t="s">
        <v>195</v>
      </c>
      <c r="E259" s="1">
        <v>180</v>
      </c>
      <c r="F259" s="1"/>
      <c r="G259" s="13">
        <f t="shared" si="28"/>
        <v>12</v>
      </c>
      <c r="H259" s="14" t="s">
        <v>559</v>
      </c>
      <c r="I259" s="13">
        <f t="shared" si="29"/>
        <v>40</v>
      </c>
      <c r="J259" s="14" t="s">
        <v>559</v>
      </c>
      <c r="K259" s="13">
        <f t="shared" si="30"/>
        <v>30</v>
      </c>
      <c r="L259" s="15">
        <f t="shared" si="31"/>
        <v>0.52812500000000007</v>
      </c>
      <c r="M259" s="1"/>
      <c r="N259" s="1">
        <v>30</v>
      </c>
    </row>
    <row r="260" spans="1:14" ht="13.5" x14ac:dyDescent="0.25">
      <c r="A260" s="1" t="s">
        <v>459</v>
      </c>
      <c r="C260" s="1" t="s">
        <v>460</v>
      </c>
      <c r="D260" s="1" t="s">
        <v>461</v>
      </c>
      <c r="E260" s="1">
        <v>180</v>
      </c>
      <c r="F260" s="1"/>
      <c r="G260" s="13">
        <f t="shared" si="28"/>
        <v>12</v>
      </c>
      <c r="H260" s="14" t="s">
        <v>559</v>
      </c>
      <c r="I260" s="13">
        <f t="shared" si="29"/>
        <v>40</v>
      </c>
      <c r="J260" s="14" t="s">
        <v>559</v>
      </c>
      <c r="K260" s="13">
        <f t="shared" si="30"/>
        <v>30</v>
      </c>
      <c r="L260" s="15">
        <f t="shared" si="31"/>
        <v>0.52812500000000007</v>
      </c>
      <c r="M260" s="1"/>
      <c r="N260" s="1">
        <v>30</v>
      </c>
    </row>
    <row r="261" spans="1:14" ht="13.5" x14ac:dyDescent="0.25">
      <c r="A261" s="1" t="s">
        <v>121</v>
      </c>
      <c r="B261" s="2" t="s">
        <v>122</v>
      </c>
      <c r="C261" s="1" t="s">
        <v>123</v>
      </c>
      <c r="D261" s="1" t="s">
        <v>65</v>
      </c>
      <c r="E261" s="1">
        <v>177</v>
      </c>
      <c r="F261" s="1"/>
      <c r="G261" s="13">
        <f t="shared" si="28"/>
        <v>12</v>
      </c>
      <c r="H261" s="14" t="s">
        <v>559</v>
      </c>
      <c r="I261" s="13">
        <f t="shared" si="29"/>
        <v>40</v>
      </c>
      <c r="J261" s="14" t="s">
        <v>559</v>
      </c>
      <c r="K261" s="13">
        <f t="shared" si="30"/>
        <v>45</v>
      </c>
      <c r="L261" s="15">
        <f t="shared" si="31"/>
        <v>0.52830729166666668</v>
      </c>
      <c r="M261" s="1"/>
      <c r="N261" s="2">
        <v>31</v>
      </c>
    </row>
    <row r="262" spans="1:14" ht="13.5" x14ac:dyDescent="0.25">
      <c r="A262" s="1" t="s">
        <v>284</v>
      </c>
      <c r="C262" s="1" t="s">
        <v>285</v>
      </c>
      <c r="D262" s="1" t="s">
        <v>286</v>
      </c>
      <c r="E262" s="1">
        <v>177</v>
      </c>
      <c r="F262" s="1"/>
      <c r="G262" s="13">
        <f t="shared" si="28"/>
        <v>12</v>
      </c>
      <c r="H262" s="14" t="s">
        <v>559</v>
      </c>
      <c r="I262" s="13">
        <f t="shared" si="29"/>
        <v>40</v>
      </c>
      <c r="J262" s="14" t="s">
        <v>559</v>
      </c>
      <c r="K262" s="13">
        <f t="shared" si="30"/>
        <v>45</v>
      </c>
      <c r="L262" s="15">
        <f t="shared" si="31"/>
        <v>0.52830729166666668</v>
      </c>
      <c r="M262" s="1"/>
      <c r="N262" s="2">
        <v>30</v>
      </c>
    </row>
    <row r="263" spans="1:14" ht="13.5" x14ac:dyDescent="0.25">
      <c r="A263" s="7" t="s">
        <v>343</v>
      </c>
      <c r="B263" s="2"/>
      <c r="C263" s="1" t="s">
        <v>344</v>
      </c>
      <c r="D263" s="1" t="s">
        <v>345</v>
      </c>
      <c r="E263" s="17">
        <v>177</v>
      </c>
      <c r="F263" s="1"/>
      <c r="G263" s="13">
        <f t="shared" si="28"/>
        <v>12</v>
      </c>
      <c r="H263" s="14" t="s">
        <v>559</v>
      </c>
      <c r="I263" s="13">
        <f t="shared" si="29"/>
        <v>40</v>
      </c>
      <c r="J263" s="14" t="s">
        <v>559</v>
      </c>
      <c r="K263" s="13">
        <f t="shared" si="30"/>
        <v>45</v>
      </c>
      <c r="L263" s="15">
        <f t="shared" si="31"/>
        <v>0.52830729166666668</v>
      </c>
      <c r="M263" s="1"/>
      <c r="N263" s="2">
        <v>30</v>
      </c>
    </row>
    <row r="264" spans="1:14" ht="13.5" x14ac:dyDescent="0.25">
      <c r="A264" s="1" t="s">
        <v>346</v>
      </c>
      <c r="C264" s="1" t="s">
        <v>347</v>
      </c>
      <c r="D264" s="1" t="s">
        <v>348</v>
      </c>
      <c r="E264" s="1">
        <v>177</v>
      </c>
      <c r="F264" s="1"/>
      <c r="G264" s="13">
        <f t="shared" si="28"/>
        <v>12</v>
      </c>
      <c r="H264" s="14" t="s">
        <v>559</v>
      </c>
      <c r="I264" s="13">
        <f t="shared" si="29"/>
        <v>40</v>
      </c>
      <c r="J264" s="14" t="s">
        <v>559</v>
      </c>
      <c r="K264" s="13">
        <f t="shared" si="30"/>
        <v>45</v>
      </c>
      <c r="L264" s="15">
        <f t="shared" si="31"/>
        <v>0.52830729166666668</v>
      </c>
      <c r="M264" s="1"/>
      <c r="N264" s="2">
        <v>34</v>
      </c>
    </row>
    <row r="265" spans="1:14" ht="13.5" x14ac:dyDescent="0.25">
      <c r="A265" s="1" t="s">
        <v>451</v>
      </c>
      <c r="B265" s="1" t="s">
        <v>452</v>
      </c>
      <c r="C265" s="1" t="s">
        <v>453</v>
      </c>
      <c r="D265" s="1" t="s">
        <v>286</v>
      </c>
      <c r="E265" s="1">
        <v>177</v>
      </c>
      <c r="F265" s="1"/>
      <c r="G265" s="13">
        <f t="shared" si="28"/>
        <v>12</v>
      </c>
      <c r="H265" s="14" t="s">
        <v>559</v>
      </c>
      <c r="I265" s="13">
        <f t="shared" si="29"/>
        <v>40</v>
      </c>
      <c r="J265" s="14" t="s">
        <v>559</v>
      </c>
      <c r="K265" s="13">
        <f t="shared" si="30"/>
        <v>45</v>
      </c>
      <c r="L265" s="15">
        <f t="shared" si="31"/>
        <v>0.52830729166666668</v>
      </c>
      <c r="M265" s="1"/>
      <c r="N265" s="1">
        <v>30</v>
      </c>
    </row>
    <row r="266" spans="1:14" ht="13.5" x14ac:dyDescent="0.25">
      <c r="A266" s="1" t="s">
        <v>82</v>
      </c>
      <c r="B266" s="2" t="s">
        <v>83</v>
      </c>
      <c r="C266" s="1" t="s">
        <v>84</v>
      </c>
      <c r="D266" s="1" t="s">
        <v>85</v>
      </c>
      <c r="E266" s="17">
        <v>174</v>
      </c>
      <c r="F266" s="1"/>
      <c r="G266" s="13">
        <f t="shared" si="28"/>
        <v>12</v>
      </c>
      <c r="H266" s="14" t="s">
        <v>559</v>
      </c>
      <c r="I266" s="13">
        <f t="shared" si="29"/>
        <v>41</v>
      </c>
      <c r="J266" s="14" t="s">
        <v>559</v>
      </c>
      <c r="K266" s="13">
        <f t="shared" si="30"/>
        <v>1</v>
      </c>
      <c r="L266" s="15">
        <f t="shared" si="31"/>
        <v>0.5284895833333334</v>
      </c>
      <c r="M266" s="1"/>
      <c r="N266" s="2">
        <v>32</v>
      </c>
    </row>
    <row r="267" spans="1:14" ht="13.5" x14ac:dyDescent="0.25">
      <c r="A267" s="1" t="s">
        <v>124</v>
      </c>
      <c r="B267" s="2" t="s">
        <v>125</v>
      </c>
      <c r="C267" s="1" t="s">
        <v>126</v>
      </c>
      <c r="D267" s="1" t="s">
        <v>127</v>
      </c>
      <c r="E267" s="1">
        <v>174</v>
      </c>
      <c r="F267" s="1"/>
      <c r="G267" s="13">
        <f t="shared" si="28"/>
        <v>12</v>
      </c>
      <c r="H267" s="14" t="s">
        <v>559</v>
      </c>
      <c r="I267" s="13">
        <f t="shared" si="29"/>
        <v>41</v>
      </c>
      <c r="J267" s="14" t="s">
        <v>559</v>
      </c>
      <c r="K267" s="13">
        <f t="shared" si="30"/>
        <v>1</v>
      </c>
      <c r="L267" s="15">
        <f t="shared" si="31"/>
        <v>0.5284895833333334</v>
      </c>
      <c r="M267" s="1"/>
      <c r="N267" s="2">
        <v>24</v>
      </c>
    </row>
    <row r="268" spans="1:14" ht="13.5" x14ac:dyDescent="0.25">
      <c r="A268" s="1" t="s">
        <v>136</v>
      </c>
      <c r="B268" s="1" t="s">
        <v>137</v>
      </c>
      <c r="C268" s="1" t="s">
        <v>138</v>
      </c>
      <c r="D268" s="1" t="s">
        <v>139</v>
      </c>
      <c r="E268" s="1">
        <v>174</v>
      </c>
      <c r="F268" s="1"/>
      <c r="G268" s="13">
        <f t="shared" si="28"/>
        <v>12</v>
      </c>
      <c r="H268" s="14" t="s">
        <v>559</v>
      </c>
      <c r="I268" s="13">
        <f t="shared" si="29"/>
        <v>41</v>
      </c>
      <c r="J268" s="14" t="s">
        <v>559</v>
      </c>
      <c r="K268" s="13">
        <f t="shared" si="30"/>
        <v>1</v>
      </c>
      <c r="L268" s="15">
        <f t="shared" si="31"/>
        <v>0.5284895833333334</v>
      </c>
      <c r="M268" s="1"/>
      <c r="N268" s="2">
        <v>29</v>
      </c>
    </row>
    <row r="269" spans="1:14" ht="13.5" x14ac:dyDescent="0.25">
      <c r="A269" s="1" t="s">
        <v>239</v>
      </c>
      <c r="B269" s="2" t="s">
        <v>240</v>
      </c>
      <c r="C269" s="1" t="s">
        <v>241</v>
      </c>
      <c r="D269" s="1" t="s">
        <v>242</v>
      </c>
      <c r="E269" s="1">
        <v>174</v>
      </c>
      <c r="F269" s="1"/>
      <c r="G269" s="13">
        <f t="shared" si="28"/>
        <v>12</v>
      </c>
      <c r="H269" s="14" t="s">
        <v>559</v>
      </c>
      <c r="I269" s="13">
        <f t="shared" si="29"/>
        <v>41</v>
      </c>
      <c r="J269" s="14" t="s">
        <v>559</v>
      </c>
      <c r="K269" s="13">
        <f t="shared" si="30"/>
        <v>1</v>
      </c>
      <c r="L269" s="15">
        <f t="shared" si="31"/>
        <v>0.5284895833333334</v>
      </c>
      <c r="M269" s="1"/>
      <c r="N269" s="2">
        <v>24</v>
      </c>
    </row>
    <row r="270" spans="1:14" ht="13.5" x14ac:dyDescent="0.25">
      <c r="A270" s="1" t="s">
        <v>296</v>
      </c>
      <c r="B270" s="1" t="s">
        <v>297</v>
      </c>
      <c r="C270" s="1" t="s">
        <v>298</v>
      </c>
      <c r="D270" s="1" t="s">
        <v>242</v>
      </c>
      <c r="E270" s="1">
        <v>174</v>
      </c>
      <c r="F270" s="1"/>
      <c r="G270" s="13">
        <f t="shared" si="28"/>
        <v>12</v>
      </c>
      <c r="H270" s="14" t="s">
        <v>559</v>
      </c>
      <c r="I270" s="13">
        <f t="shared" si="29"/>
        <v>41</v>
      </c>
      <c r="J270" s="14" t="s">
        <v>559</v>
      </c>
      <c r="K270" s="13">
        <f t="shared" si="30"/>
        <v>1</v>
      </c>
      <c r="L270" s="15">
        <f t="shared" si="31"/>
        <v>0.5284895833333334</v>
      </c>
      <c r="M270" s="1"/>
      <c r="N270" s="2">
        <v>24</v>
      </c>
    </row>
    <row r="271" spans="1:14" ht="13.5" x14ac:dyDescent="0.25">
      <c r="A271" s="1" t="s">
        <v>480</v>
      </c>
      <c r="C271" s="1" t="s">
        <v>481</v>
      </c>
      <c r="D271" s="1" t="s">
        <v>195</v>
      </c>
      <c r="E271" s="17">
        <v>174</v>
      </c>
      <c r="F271" s="1"/>
      <c r="G271" s="13">
        <f t="shared" si="28"/>
        <v>12</v>
      </c>
      <c r="H271" s="14" t="s">
        <v>559</v>
      </c>
      <c r="I271" s="13">
        <f t="shared" si="29"/>
        <v>41</v>
      </c>
      <c r="J271" s="14" t="s">
        <v>559</v>
      </c>
      <c r="K271" s="13">
        <f t="shared" si="30"/>
        <v>1</v>
      </c>
      <c r="L271" s="15">
        <f t="shared" si="31"/>
        <v>0.5284895833333334</v>
      </c>
      <c r="M271" s="1"/>
      <c r="N271" s="1">
        <v>30</v>
      </c>
    </row>
    <row r="272" spans="1:14" ht="13.5" x14ac:dyDescent="0.25">
      <c r="A272" s="1" t="s">
        <v>528</v>
      </c>
      <c r="C272" s="1" t="s">
        <v>529</v>
      </c>
      <c r="D272" s="1" t="s">
        <v>527</v>
      </c>
      <c r="E272" s="1">
        <v>174</v>
      </c>
      <c r="F272" s="1"/>
      <c r="G272" s="13">
        <f t="shared" si="28"/>
        <v>12</v>
      </c>
      <c r="H272" s="14" t="s">
        <v>559</v>
      </c>
      <c r="I272" s="13">
        <f t="shared" si="29"/>
        <v>41</v>
      </c>
      <c r="J272" s="14" t="s">
        <v>559</v>
      </c>
      <c r="K272" s="13">
        <f t="shared" si="30"/>
        <v>1</v>
      </c>
      <c r="L272" s="15">
        <f t="shared" si="31"/>
        <v>0.5284895833333334</v>
      </c>
      <c r="M272" s="1"/>
      <c r="N272" s="1">
        <v>30</v>
      </c>
    </row>
    <row r="273" spans="1:14" ht="13.5" x14ac:dyDescent="0.25">
      <c r="A273" s="1" t="s">
        <v>417</v>
      </c>
      <c r="B273" s="1" t="s">
        <v>418</v>
      </c>
      <c r="C273" s="1" t="s">
        <v>419</v>
      </c>
      <c r="D273" s="1" t="s">
        <v>65</v>
      </c>
      <c r="E273" s="17">
        <v>171</v>
      </c>
      <c r="F273" s="1"/>
      <c r="G273" s="13">
        <f t="shared" si="28"/>
        <v>12</v>
      </c>
      <c r="H273" s="14" t="s">
        <v>559</v>
      </c>
      <c r="I273" s="13">
        <f t="shared" si="29"/>
        <v>41</v>
      </c>
      <c r="J273" s="14" t="s">
        <v>559</v>
      </c>
      <c r="K273" s="13">
        <f t="shared" si="30"/>
        <v>17</v>
      </c>
      <c r="L273" s="15">
        <f t="shared" si="31"/>
        <v>0.52867187500000001</v>
      </c>
      <c r="M273" s="1"/>
      <c r="N273" s="1">
        <v>29</v>
      </c>
    </row>
    <row r="274" spans="1:14" ht="13.5" x14ac:dyDescent="0.25">
      <c r="A274" s="1" t="s">
        <v>533</v>
      </c>
      <c r="B274" s="1" t="s">
        <v>534</v>
      </c>
      <c r="C274" s="1" t="s">
        <v>535</v>
      </c>
      <c r="D274" s="1" t="s">
        <v>536</v>
      </c>
      <c r="E274" s="1">
        <v>171</v>
      </c>
      <c r="F274" s="1"/>
      <c r="G274" s="13">
        <f t="shared" si="28"/>
        <v>12</v>
      </c>
      <c r="H274" s="14" t="s">
        <v>559</v>
      </c>
      <c r="I274" s="13">
        <f t="shared" si="29"/>
        <v>41</v>
      </c>
      <c r="J274" s="14" t="s">
        <v>559</v>
      </c>
      <c r="K274" s="13">
        <f t="shared" si="30"/>
        <v>17</v>
      </c>
      <c r="L274" s="15">
        <f t="shared" si="31"/>
        <v>0.52867187500000001</v>
      </c>
      <c r="M274" s="1"/>
      <c r="N274" s="1">
        <v>28</v>
      </c>
    </row>
    <row r="275" spans="1:14" ht="13.5" x14ac:dyDescent="0.25">
      <c r="A275" s="1" t="s">
        <v>140</v>
      </c>
      <c r="C275" s="1" t="s">
        <v>141</v>
      </c>
      <c r="D275" s="1" t="s">
        <v>142</v>
      </c>
      <c r="E275" s="1">
        <v>168</v>
      </c>
      <c r="F275" s="1"/>
      <c r="G275" s="13">
        <f t="shared" si="28"/>
        <v>12</v>
      </c>
      <c r="H275" s="14" t="s">
        <v>559</v>
      </c>
      <c r="I275" s="13">
        <f t="shared" si="29"/>
        <v>41</v>
      </c>
      <c r="J275" s="14" t="s">
        <v>559</v>
      </c>
      <c r="K275" s="13">
        <f t="shared" si="30"/>
        <v>33</v>
      </c>
      <c r="L275" s="15">
        <f t="shared" si="31"/>
        <v>0.52885416666666674</v>
      </c>
      <c r="M275" s="1"/>
      <c r="N275" s="2">
        <v>32</v>
      </c>
    </row>
    <row r="276" spans="1:14" ht="13.5" x14ac:dyDescent="0.25">
      <c r="A276" s="1" t="s">
        <v>229</v>
      </c>
      <c r="B276" s="2" t="s">
        <v>230</v>
      </c>
      <c r="C276" s="1" t="s">
        <v>231</v>
      </c>
      <c r="D276" s="1" t="s">
        <v>232</v>
      </c>
      <c r="E276" s="1">
        <v>168</v>
      </c>
      <c r="F276" s="1"/>
      <c r="G276" s="13">
        <f t="shared" si="28"/>
        <v>12</v>
      </c>
      <c r="H276" s="14" t="s">
        <v>559</v>
      </c>
      <c r="I276" s="13">
        <f t="shared" si="29"/>
        <v>41</v>
      </c>
      <c r="J276" s="14" t="s">
        <v>559</v>
      </c>
      <c r="K276" s="13">
        <f t="shared" si="30"/>
        <v>33</v>
      </c>
      <c r="L276" s="15">
        <f t="shared" si="31"/>
        <v>0.52885416666666674</v>
      </c>
      <c r="M276" s="1"/>
      <c r="N276" s="2">
        <v>31</v>
      </c>
    </row>
    <row r="277" spans="1:14" ht="13.5" x14ac:dyDescent="0.25">
      <c r="A277" s="1" t="s">
        <v>266</v>
      </c>
      <c r="B277" s="2" t="s">
        <v>267</v>
      </c>
      <c r="C277" s="1" t="s">
        <v>268</v>
      </c>
      <c r="D277" s="1" t="s">
        <v>269</v>
      </c>
      <c r="E277" s="1">
        <v>168</v>
      </c>
      <c r="F277" s="1"/>
      <c r="G277" s="13">
        <f t="shared" si="28"/>
        <v>12</v>
      </c>
      <c r="H277" s="14" t="s">
        <v>559</v>
      </c>
      <c r="I277" s="13">
        <f t="shared" si="29"/>
        <v>41</v>
      </c>
      <c r="J277" s="14" t="s">
        <v>559</v>
      </c>
      <c r="K277" s="13">
        <f t="shared" si="30"/>
        <v>33</v>
      </c>
      <c r="L277" s="15">
        <f t="shared" si="31"/>
        <v>0.52885416666666674</v>
      </c>
      <c r="M277" s="1"/>
      <c r="N277" s="2">
        <v>26</v>
      </c>
    </row>
    <row r="278" spans="1:14" ht="13.5" x14ac:dyDescent="0.25">
      <c r="A278" s="1" t="s">
        <v>498</v>
      </c>
      <c r="B278" s="1" t="s">
        <v>322</v>
      </c>
      <c r="C278" s="1" t="s">
        <v>499</v>
      </c>
      <c r="D278" s="1" t="s">
        <v>500</v>
      </c>
      <c r="E278" s="1">
        <v>168</v>
      </c>
      <c r="F278" s="1"/>
      <c r="G278" s="13">
        <f t="shared" si="28"/>
        <v>12</v>
      </c>
      <c r="H278" s="14" t="s">
        <v>559</v>
      </c>
      <c r="I278" s="13">
        <f t="shared" si="29"/>
        <v>41</v>
      </c>
      <c r="J278" s="14" t="s">
        <v>559</v>
      </c>
      <c r="K278" s="13">
        <f t="shared" si="30"/>
        <v>33</v>
      </c>
      <c r="L278" s="15">
        <f t="shared" si="31"/>
        <v>0.52885416666666674</v>
      </c>
      <c r="M278" s="1"/>
      <c r="N278" s="1">
        <v>31</v>
      </c>
    </row>
    <row r="279" spans="1:14" ht="13.5" x14ac:dyDescent="0.25">
      <c r="A279" s="1" t="s">
        <v>518</v>
      </c>
      <c r="B279" s="1" t="s">
        <v>519</v>
      </c>
      <c r="C279" s="1" t="s">
        <v>520</v>
      </c>
      <c r="D279" s="1" t="s">
        <v>71</v>
      </c>
      <c r="E279" s="1">
        <v>168</v>
      </c>
      <c r="F279" s="1"/>
      <c r="G279" s="13">
        <f t="shared" si="28"/>
        <v>12</v>
      </c>
      <c r="H279" s="14" t="s">
        <v>559</v>
      </c>
      <c r="I279" s="13">
        <f t="shared" si="29"/>
        <v>41</v>
      </c>
      <c r="J279" s="14" t="s">
        <v>559</v>
      </c>
      <c r="K279" s="13">
        <f t="shared" si="30"/>
        <v>33</v>
      </c>
      <c r="L279" s="15">
        <f t="shared" si="31"/>
        <v>0.52885416666666674</v>
      </c>
      <c r="M279" s="1"/>
      <c r="N279" s="1">
        <v>26</v>
      </c>
    </row>
    <row r="280" spans="1:14" ht="13.5" x14ac:dyDescent="0.25">
      <c r="A280" s="1" t="s">
        <v>381</v>
      </c>
      <c r="B280" s="1" t="s">
        <v>263</v>
      </c>
      <c r="C280" s="1" t="s">
        <v>162</v>
      </c>
      <c r="D280" s="1" t="s">
        <v>163</v>
      </c>
      <c r="E280" s="1">
        <v>162</v>
      </c>
      <c r="F280" s="1"/>
      <c r="G280" s="13">
        <f t="shared" si="28"/>
        <v>12</v>
      </c>
      <c r="H280" s="14" t="s">
        <v>559</v>
      </c>
      <c r="I280" s="13">
        <f t="shared" si="29"/>
        <v>42</v>
      </c>
      <c r="J280" s="14" t="s">
        <v>559</v>
      </c>
      <c r="K280" s="13">
        <f t="shared" si="30"/>
        <v>4</v>
      </c>
      <c r="L280" s="15">
        <f t="shared" si="31"/>
        <v>0.52921875000000007</v>
      </c>
      <c r="M280" s="1"/>
      <c r="N280" s="1">
        <v>32</v>
      </c>
    </row>
    <row r="281" spans="1:14" ht="13.5" x14ac:dyDescent="0.25">
      <c r="A281" s="1" t="s">
        <v>76</v>
      </c>
      <c r="B281" s="2"/>
      <c r="C281" s="1" t="s">
        <v>77</v>
      </c>
      <c r="D281" s="1" t="s">
        <v>78</v>
      </c>
      <c r="E281" s="1">
        <v>159</v>
      </c>
      <c r="F281" s="1"/>
      <c r="G281" s="13">
        <f t="shared" si="28"/>
        <v>12</v>
      </c>
      <c r="H281" s="14" t="s">
        <v>559</v>
      </c>
      <c r="I281" s="13">
        <f t="shared" si="29"/>
        <v>42</v>
      </c>
      <c r="J281" s="14" t="s">
        <v>559</v>
      </c>
      <c r="K281" s="13">
        <f t="shared" si="30"/>
        <v>20</v>
      </c>
      <c r="L281" s="15">
        <f t="shared" si="31"/>
        <v>0.52940104166666668</v>
      </c>
      <c r="M281" s="1"/>
      <c r="N281" s="2">
        <v>32</v>
      </c>
    </row>
    <row r="282" spans="1:14" ht="13.5" x14ac:dyDescent="0.25">
      <c r="A282" s="1" t="s">
        <v>290</v>
      </c>
      <c r="B282" s="2" t="s">
        <v>291</v>
      </c>
      <c r="C282" s="1" t="s">
        <v>292</v>
      </c>
      <c r="D282" s="1" t="s">
        <v>108</v>
      </c>
      <c r="E282" s="17">
        <v>159</v>
      </c>
      <c r="F282" s="1"/>
      <c r="G282" s="13">
        <f t="shared" si="28"/>
        <v>12</v>
      </c>
      <c r="H282" s="14" t="s">
        <v>559</v>
      </c>
      <c r="I282" s="13">
        <f t="shared" si="29"/>
        <v>42</v>
      </c>
      <c r="J282" s="14" t="s">
        <v>559</v>
      </c>
      <c r="K282" s="13">
        <f t="shared" si="30"/>
        <v>20</v>
      </c>
      <c r="L282" s="15">
        <f t="shared" si="31"/>
        <v>0.52940104166666668</v>
      </c>
      <c r="M282" s="1"/>
      <c r="N282" s="2">
        <v>34</v>
      </c>
    </row>
    <row r="283" spans="1:14" ht="13.5" x14ac:dyDescent="0.25">
      <c r="A283" s="1" t="s">
        <v>420</v>
      </c>
      <c r="B283" s="1" t="s">
        <v>421</v>
      </c>
      <c r="C283" s="1" t="s">
        <v>422</v>
      </c>
      <c r="D283" s="1" t="s">
        <v>423</v>
      </c>
      <c r="E283" s="1">
        <v>159</v>
      </c>
      <c r="F283" s="1"/>
      <c r="G283" s="13">
        <f t="shared" si="28"/>
        <v>12</v>
      </c>
      <c r="H283" s="14" t="s">
        <v>559</v>
      </c>
      <c r="I283" s="13">
        <f t="shared" si="29"/>
        <v>42</v>
      </c>
      <c r="J283" s="14" t="s">
        <v>559</v>
      </c>
      <c r="K283" s="13">
        <f t="shared" si="30"/>
        <v>20</v>
      </c>
      <c r="L283" s="15">
        <f t="shared" si="31"/>
        <v>0.52940104166666668</v>
      </c>
      <c r="M283" s="1"/>
      <c r="N283" s="1">
        <v>33</v>
      </c>
    </row>
    <row r="284" spans="1:14" ht="13.5" x14ac:dyDescent="0.25">
      <c r="A284" s="1" t="s">
        <v>515</v>
      </c>
      <c r="B284" s="1" t="s">
        <v>516</v>
      </c>
      <c r="C284" s="1" t="s">
        <v>517</v>
      </c>
      <c r="D284" s="1" t="s">
        <v>47</v>
      </c>
      <c r="E284" s="1">
        <v>159</v>
      </c>
      <c r="F284" s="1"/>
      <c r="G284" s="13">
        <f t="shared" si="28"/>
        <v>12</v>
      </c>
      <c r="H284" s="14" t="s">
        <v>559</v>
      </c>
      <c r="I284" s="13">
        <f t="shared" si="29"/>
        <v>42</v>
      </c>
      <c r="J284" s="14" t="s">
        <v>559</v>
      </c>
      <c r="K284" s="13">
        <f t="shared" si="30"/>
        <v>20</v>
      </c>
      <c r="L284" s="15">
        <f t="shared" si="31"/>
        <v>0.52940104166666668</v>
      </c>
      <c r="M284" s="1"/>
      <c r="N284" s="1">
        <v>34</v>
      </c>
    </row>
    <row r="285" spans="1:14" ht="13.5" x14ac:dyDescent="0.25">
      <c r="A285" s="1" t="s">
        <v>48</v>
      </c>
      <c r="B285" s="2"/>
      <c r="C285" s="1" t="s">
        <v>49</v>
      </c>
      <c r="D285" s="1" t="s">
        <v>50</v>
      </c>
      <c r="E285" s="1">
        <v>156</v>
      </c>
      <c r="F285" s="1"/>
      <c r="G285" s="13">
        <f t="shared" ref="G285:G316" si="32">TRUNC((L285*86400)/3600)</f>
        <v>12</v>
      </c>
      <c r="H285" s="14" t="s">
        <v>559</v>
      </c>
      <c r="I285" s="13">
        <f t="shared" ref="I285:I316" si="33">TRUNC(MOD((L285*86400),3600)/60)</f>
        <v>42</v>
      </c>
      <c r="J285" s="14" t="s">
        <v>559</v>
      </c>
      <c r="K285" s="13">
        <f t="shared" ref="K285:K316" si="34">INT(MOD((L285*86400),60))</f>
        <v>36</v>
      </c>
      <c r="L285" s="15">
        <f t="shared" ref="L285:L316" si="35">(((300-E285)*5.25)/86400)+(3600*12.5/86400)</f>
        <v>0.52958333333333341</v>
      </c>
      <c r="M285" s="1"/>
      <c r="N285" s="2">
        <v>33</v>
      </c>
    </row>
    <row r="286" spans="1:14" ht="13.5" x14ac:dyDescent="0.25">
      <c r="A286" s="1" t="s">
        <v>193</v>
      </c>
      <c r="B286" s="2"/>
      <c r="C286" s="1" t="s">
        <v>194</v>
      </c>
      <c r="D286" s="1" t="s">
        <v>195</v>
      </c>
      <c r="E286" s="17">
        <v>156</v>
      </c>
      <c r="F286" s="1"/>
      <c r="G286" s="13">
        <f t="shared" si="32"/>
        <v>12</v>
      </c>
      <c r="H286" s="14" t="s">
        <v>559</v>
      </c>
      <c r="I286" s="13">
        <f t="shared" si="33"/>
        <v>42</v>
      </c>
      <c r="J286" s="14" t="s">
        <v>559</v>
      </c>
      <c r="K286" s="13">
        <f t="shared" si="34"/>
        <v>36</v>
      </c>
      <c r="L286" s="15">
        <f t="shared" si="35"/>
        <v>0.52958333333333341</v>
      </c>
      <c r="M286" s="1"/>
      <c r="N286" s="2">
        <v>30</v>
      </c>
    </row>
    <row r="287" spans="1:14" ht="13.5" x14ac:dyDescent="0.25">
      <c r="A287" s="1" t="s">
        <v>287</v>
      </c>
      <c r="C287" s="1" t="s">
        <v>288</v>
      </c>
      <c r="D287" s="1" t="s">
        <v>289</v>
      </c>
      <c r="E287" s="1">
        <v>156</v>
      </c>
      <c r="F287" s="1"/>
      <c r="G287" s="13">
        <f t="shared" si="32"/>
        <v>12</v>
      </c>
      <c r="H287" s="14" t="s">
        <v>559</v>
      </c>
      <c r="I287" s="13">
        <f t="shared" si="33"/>
        <v>42</v>
      </c>
      <c r="J287" s="14" t="s">
        <v>559</v>
      </c>
      <c r="K287" s="13">
        <f t="shared" si="34"/>
        <v>36</v>
      </c>
      <c r="L287" s="15">
        <f t="shared" si="35"/>
        <v>0.52958333333333341</v>
      </c>
      <c r="M287" s="1"/>
      <c r="N287" s="2">
        <v>36</v>
      </c>
    </row>
    <row r="288" spans="1:14" ht="13.5" x14ac:dyDescent="0.25">
      <c r="A288" s="1" t="s">
        <v>86</v>
      </c>
      <c r="B288" s="1" t="s">
        <v>87</v>
      </c>
      <c r="C288" s="1" t="s">
        <v>88</v>
      </c>
      <c r="D288" s="1" t="s">
        <v>89</v>
      </c>
      <c r="E288" s="1">
        <v>153</v>
      </c>
      <c r="F288" s="1"/>
      <c r="G288" s="13">
        <f t="shared" si="32"/>
        <v>12</v>
      </c>
      <c r="H288" s="14" t="s">
        <v>559</v>
      </c>
      <c r="I288" s="13">
        <f t="shared" si="33"/>
        <v>42</v>
      </c>
      <c r="J288" s="14" t="s">
        <v>559</v>
      </c>
      <c r="K288" s="13">
        <f t="shared" si="34"/>
        <v>51</v>
      </c>
      <c r="L288" s="15">
        <f t="shared" si="35"/>
        <v>0.52976562500000002</v>
      </c>
      <c r="M288" s="1"/>
      <c r="N288" s="2">
        <v>36</v>
      </c>
    </row>
    <row r="289" spans="1:14" ht="13.5" x14ac:dyDescent="0.25">
      <c r="A289" s="1" t="s">
        <v>299</v>
      </c>
      <c r="B289" s="2" t="s">
        <v>300</v>
      </c>
      <c r="C289" s="1" t="s">
        <v>301</v>
      </c>
      <c r="D289" s="1" t="s">
        <v>302</v>
      </c>
      <c r="E289" s="1">
        <v>153</v>
      </c>
      <c r="F289" s="1"/>
      <c r="G289" s="13">
        <f t="shared" si="32"/>
        <v>12</v>
      </c>
      <c r="H289" s="14" t="s">
        <v>559</v>
      </c>
      <c r="I289" s="13">
        <f t="shared" si="33"/>
        <v>42</v>
      </c>
      <c r="J289" s="14" t="s">
        <v>559</v>
      </c>
      <c r="K289" s="13">
        <f t="shared" si="34"/>
        <v>51</v>
      </c>
      <c r="L289" s="15">
        <f t="shared" si="35"/>
        <v>0.52976562500000002</v>
      </c>
      <c r="M289" s="1"/>
      <c r="N289" s="2">
        <v>38</v>
      </c>
    </row>
    <row r="290" spans="1:14" ht="13.5" x14ac:dyDescent="0.25">
      <c r="A290" s="1" t="s">
        <v>45</v>
      </c>
      <c r="B290" s="2"/>
      <c r="C290" s="1" t="s">
        <v>46</v>
      </c>
      <c r="D290" s="1" t="s">
        <v>47</v>
      </c>
      <c r="E290" s="1">
        <v>150</v>
      </c>
      <c r="F290" s="1"/>
      <c r="G290" s="13">
        <f t="shared" si="32"/>
        <v>12</v>
      </c>
      <c r="H290" s="14" t="s">
        <v>559</v>
      </c>
      <c r="I290" s="13">
        <f t="shared" si="33"/>
        <v>43</v>
      </c>
      <c r="J290" s="14" t="s">
        <v>559</v>
      </c>
      <c r="K290" s="13">
        <f t="shared" si="34"/>
        <v>7</v>
      </c>
      <c r="L290" s="15">
        <f t="shared" si="35"/>
        <v>0.52994791666666674</v>
      </c>
      <c r="M290" s="1"/>
      <c r="N290" s="2">
        <v>34</v>
      </c>
    </row>
    <row r="291" spans="1:14" ht="13.5" x14ac:dyDescent="0.25">
      <c r="A291" s="1" t="s">
        <v>133</v>
      </c>
      <c r="B291" s="2" t="s">
        <v>134</v>
      </c>
      <c r="C291" s="1" t="s">
        <v>135</v>
      </c>
      <c r="D291" s="1" t="s">
        <v>89</v>
      </c>
      <c r="E291" s="1">
        <v>150</v>
      </c>
      <c r="F291" s="1"/>
      <c r="G291" s="13">
        <f t="shared" si="32"/>
        <v>12</v>
      </c>
      <c r="H291" s="14" t="s">
        <v>559</v>
      </c>
      <c r="I291" s="13">
        <f t="shared" si="33"/>
        <v>43</v>
      </c>
      <c r="J291" s="14" t="s">
        <v>559</v>
      </c>
      <c r="K291" s="13">
        <f t="shared" si="34"/>
        <v>7</v>
      </c>
      <c r="L291" s="15">
        <f t="shared" si="35"/>
        <v>0.52994791666666674</v>
      </c>
      <c r="M291" s="1"/>
      <c r="N291" s="2">
        <v>36</v>
      </c>
    </row>
    <row r="292" spans="1:14" ht="13.5" x14ac:dyDescent="0.25">
      <c r="A292" s="1" t="s">
        <v>222</v>
      </c>
      <c r="B292" s="2" t="s">
        <v>223</v>
      </c>
      <c r="C292" s="1" t="s">
        <v>224</v>
      </c>
      <c r="D292" s="1" t="s">
        <v>225</v>
      </c>
      <c r="E292" s="1">
        <v>150</v>
      </c>
      <c r="F292" s="1"/>
      <c r="G292" s="13">
        <f t="shared" si="32"/>
        <v>12</v>
      </c>
      <c r="H292" s="14" t="s">
        <v>559</v>
      </c>
      <c r="I292" s="13">
        <f t="shared" si="33"/>
        <v>43</v>
      </c>
      <c r="J292" s="14" t="s">
        <v>559</v>
      </c>
      <c r="K292" s="13">
        <f t="shared" si="34"/>
        <v>7</v>
      </c>
      <c r="L292" s="15">
        <f t="shared" si="35"/>
        <v>0.52994791666666674</v>
      </c>
      <c r="M292" s="1"/>
      <c r="N292" s="2">
        <v>35</v>
      </c>
    </row>
    <row r="293" spans="1:14" ht="13.5" x14ac:dyDescent="0.25">
      <c r="A293" s="1" t="s">
        <v>226</v>
      </c>
      <c r="B293" s="2" t="s">
        <v>227</v>
      </c>
      <c r="C293" s="1" t="s">
        <v>228</v>
      </c>
      <c r="D293" s="1" t="s">
        <v>108</v>
      </c>
      <c r="E293" s="1">
        <v>150</v>
      </c>
      <c r="F293" s="1"/>
      <c r="G293" s="13">
        <f t="shared" si="32"/>
        <v>12</v>
      </c>
      <c r="H293" s="14" t="s">
        <v>559</v>
      </c>
      <c r="I293" s="13">
        <f t="shared" si="33"/>
        <v>43</v>
      </c>
      <c r="J293" s="14" t="s">
        <v>559</v>
      </c>
      <c r="K293" s="13">
        <f t="shared" si="34"/>
        <v>7</v>
      </c>
      <c r="L293" s="15">
        <f t="shared" si="35"/>
        <v>0.52994791666666674</v>
      </c>
      <c r="M293" s="1"/>
      <c r="N293" s="2">
        <v>34</v>
      </c>
    </row>
    <row r="294" spans="1:14" ht="13.5" x14ac:dyDescent="0.25">
      <c r="A294" s="7" t="s">
        <v>233</v>
      </c>
      <c r="C294" s="1" t="s">
        <v>234</v>
      </c>
      <c r="D294" s="1" t="s">
        <v>89</v>
      </c>
      <c r="E294" s="7">
        <v>150</v>
      </c>
      <c r="F294" s="1"/>
      <c r="G294" s="13">
        <f t="shared" si="32"/>
        <v>12</v>
      </c>
      <c r="H294" s="14" t="s">
        <v>559</v>
      </c>
      <c r="I294" s="13">
        <f t="shared" si="33"/>
        <v>43</v>
      </c>
      <c r="J294" s="14" t="s">
        <v>559</v>
      </c>
      <c r="K294" s="13">
        <f t="shared" si="34"/>
        <v>7</v>
      </c>
      <c r="L294" s="15">
        <f t="shared" si="35"/>
        <v>0.52994791666666674</v>
      </c>
      <c r="M294" s="1"/>
      <c r="N294" s="2">
        <v>36</v>
      </c>
    </row>
    <row r="295" spans="1:14" ht="13.5" x14ac:dyDescent="0.25">
      <c r="A295" s="1" t="s">
        <v>243</v>
      </c>
      <c r="B295" s="2" t="s">
        <v>244</v>
      </c>
      <c r="C295" s="1" t="s">
        <v>245</v>
      </c>
      <c r="D295" s="1" t="s">
        <v>246</v>
      </c>
      <c r="E295" s="1">
        <v>150</v>
      </c>
      <c r="F295" s="1"/>
      <c r="G295" s="13">
        <f t="shared" si="32"/>
        <v>12</v>
      </c>
      <c r="H295" s="14" t="s">
        <v>559</v>
      </c>
      <c r="I295" s="13">
        <f t="shared" si="33"/>
        <v>43</v>
      </c>
      <c r="J295" s="14" t="s">
        <v>559</v>
      </c>
      <c r="K295" s="13">
        <f t="shared" si="34"/>
        <v>7</v>
      </c>
      <c r="L295" s="15">
        <f t="shared" si="35"/>
        <v>0.52994791666666674</v>
      </c>
      <c r="M295" s="1"/>
      <c r="N295" s="2">
        <v>38</v>
      </c>
    </row>
    <row r="296" spans="1:14" ht="13.5" x14ac:dyDescent="0.25">
      <c r="A296" s="1" t="s">
        <v>293</v>
      </c>
      <c r="B296" s="2" t="s">
        <v>294</v>
      </c>
      <c r="C296" s="1" t="s">
        <v>295</v>
      </c>
      <c r="D296" s="1" t="s">
        <v>108</v>
      </c>
      <c r="E296" s="1">
        <v>150</v>
      </c>
      <c r="F296" s="1"/>
      <c r="G296" s="13">
        <f t="shared" si="32"/>
        <v>12</v>
      </c>
      <c r="H296" s="14" t="s">
        <v>559</v>
      </c>
      <c r="I296" s="13">
        <f t="shared" si="33"/>
        <v>43</v>
      </c>
      <c r="J296" s="14" t="s">
        <v>559</v>
      </c>
      <c r="K296" s="13">
        <f t="shared" si="34"/>
        <v>7</v>
      </c>
      <c r="L296" s="15">
        <f t="shared" si="35"/>
        <v>0.52994791666666674</v>
      </c>
      <c r="M296" s="1"/>
      <c r="N296" s="2">
        <v>34</v>
      </c>
    </row>
    <row r="297" spans="1:14" ht="13.5" x14ac:dyDescent="0.25">
      <c r="A297" s="1" t="s">
        <v>113</v>
      </c>
      <c r="B297" s="2" t="s">
        <v>114</v>
      </c>
      <c r="C297" s="1" t="s">
        <v>115</v>
      </c>
      <c r="D297" s="1" t="s">
        <v>116</v>
      </c>
      <c r="E297" s="1">
        <v>144</v>
      </c>
      <c r="F297" s="1"/>
      <c r="G297" s="13">
        <f t="shared" si="32"/>
        <v>12</v>
      </c>
      <c r="H297" s="14" t="s">
        <v>559</v>
      </c>
      <c r="I297" s="13">
        <f t="shared" si="33"/>
        <v>43</v>
      </c>
      <c r="J297" s="14" t="s">
        <v>559</v>
      </c>
      <c r="K297" s="13">
        <f t="shared" si="34"/>
        <v>39</v>
      </c>
      <c r="L297" s="15">
        <f t="shared" si="35"/>
        <v>0.53031250000000008</v>
      </c>
      <c r="M297" s="1"/>
      <c r="N297" s="2">
        <v>44</v>
      </c>
    </row>
    <row r="298" spans="1:14" ht="13.5" x14ac:dyDescent="0.25">
      <c r="A298" s="1" t="s">
        <v>143</v>
      </c>
      <c r="B298" s="2"/>
      <c r="C298" s="1" t="s">
        <v>144</v>
      </c>
      <c r="D298" s="1" t="s">
        <v>145</v>
      </c>
      <c r="E298" s="1">
        <v>144</v>
      </c>
      <c r="F298" s="1"/>
      <c r="G298" s="13">
        <f t="shared" si="32"/>
        <v>12</v>
      </c>
      <c r="H298" s="14" t="s">
        <v>559</v>
      </c>
      <c r="I298" s="13">
        <f t="shared" si="33"/>
        <v>43</v>
      </c>
      <c r="J298" s="14" t="s">
        <v>559</v>
      </c>
      <c r="K298" s="13">
        <f t="shared" si="34"/>
        <v>39</v>
      </c>
      <c r="L298" s="15">
        <f t="shared" si="35"/>
        <v>0.53031250000000008</v>
      </c>
      <c r="M298" s="1"/>
      <c r="N298" s="2">
        <v>43</v>
      </c>
    </row>
    <row r="299" spans="1:14" ht="13.5" x14ac:dyDescent="0.25">
      <c r="A299" s="1" t="s">
        <v>179</v>
      </c>
      <c r="B299" s="1" t="s">
        <v>180</v>
      </c>
      <c r="C299" s="1" t="s">
        <v>181</v>
      </c>
      <c r="D299" s="1" t="s">
        <v>182</v>
      </c>
      <c r="E299" s="17">
        <v>144</v>
      </c>
      <c r="F299" s="1"/>
      <c r="G299" s="13">
        <f t="shared" si="32"/>
        <v>12</v>
      </c>
      <c r="H299" s="14" t="s">
        <v>559</v>
      </c>
      <c r="I299" s="13">
        <f t="shared" si="33"/>
        <v>43</v>
      </c>
      <c r="J299" s="14" t="s">
        <v>559</v>
      </c>
      <c r="K299" s="13">
        <f t="shared" si="34"/>
        <v>39</v>
      </c>
      <c r="L299" s="15">
        <f t="shared" si="35"/>
        <v>0.53031250000000008</v>
      </c>
      <c r="M299" s="1"/>
      <c r="N299" s="2">
        <v>38</v>
      </c>
    </row>
    <row r="300" spans="1:14" ht="13.5" x14ac:dyDescent="0.25">
      <c r="A300" s="1" t="s">
        <v>382</v>
      </c>
      <c r="B300" s="1" t="s">
        <v>383</v>
      </c>
      <c r="C300" s="1" t="s">
        <v>384</v>
      </c>
      <c r="D300" s="1" t="s">
        <v>108</v>
      </c>
      <c r="E300" s="1">
        <v>144</v>
      </c>
      <c r="F300" s="1"/>
      <c r="G300" s="13">
        <f t="shared" si="32"/>
        <v>12</v>
      </c>
      <c r="H300" s="14" t="s">
        <v>559</v>
      </c>
      <c r="I300" s="13">
        <f t="shared" si="33"/>
        <v>43</v>
      </c>
      <c r="J300" s="14" t="s">
        <v>559</v>
      </c>
      <c r="K300" s="13">
        <f t="shared" si="34"/>
        <v>39</v>
      </c>
      <c r="L300" s="15">
        <f t="shared" si="35"/>
        <v>0.53031250000000008</v>
      </c>
      <c r="M300" s="1"/>
      <c r="N300" s="1">
        <v>34</v>
      </c>
    </row>
    <row r="301" spans="1:14" ht="13.5" x14ac:dyDescent="0.25">
      <c r="A301" s="1" t="s">
        <v>484</v>
      </c>
      <c r="B301" s="1" t="s">
        <v>485</v>
      </c>
      <c r="C301" s="1" t="s">
        <v>486</v>
      </c>
      <c r="D301" s="1" t="s">
        <v>487</v>
      </c>
      <c r="E301" s="1">
        <v>144</v>
      </c>
      <c r="F301" s="1"/>
      <c r="G301" s="13">
        <f t="shared" si="32"/>
        <v>12</v>
      </c>
      <c r="H301" s="14" t="s">
        <v>559</v>
      </c>
      <c r="I301" s="13">
        <f t="shared" si="33"/>
        <v>43</v>
      </c>
      <c r="J301" s="14" t="s">
        <v>559</v>
      </c>
      <c r="K301" s="13">
        <f t="shared" si="34"/>
        <v>39</v>
      </c>
      <c r="L301" s="15">
        <f t="shared" si="35"/>
        <v>0.53031250000000008</v>
      </c>
      <c r="M301" s="1"/>
      <c r="N301" s="1">
        <v>34</v>
      </c>
    </row>
    <row r="302" spans="1:14" ht="13.5" x14ac:dyDescent="0.25">
      <c r="A302" s="1" t="s">
        <v>1</v>
      </c>
      <c r="B302" s="1" t="s">
        <v>2</v>
      </c>
      <c r="C302" s="1" t="s">
        <v>3</v>
      </c>
      <c r="D302" s="1" t="s">
        <v>4</v>
      </c>
      <c r="E302" s="12">
        <v>141</v>
      </c>
      <c r="F302" s="11"/>
      <c r="G302" s="13">
        <f t="shared" si="32"/>
        <v>12</v>
      </c>
      <c r="H302" s="14" t="s">
        <v>559</v>
      </c>
      <c r="I302" s="13">
        <f t="shared" si="33"/>
        <v>43</v>
      </c>
      <c r="J302" s="14" t="s">
        <v>559</v>
      </c>
      <c r="K302" s="13">
        <f t="shared" si="34"/>
        <v>54</v>
      </c>
      <c r="L302" s="15">
        <f t="shared" si="35"/>
        <v>0.53049479166666669</v>
      </c>
      <c r="M302" s="1"/>
      <c r="N302" s="2">
        <v>36</v>
      </c>
    </row>
    <row r="303" spans="1:14" ht="13.5" x14ac:dyDescent="0.25">
      <c r="A303" s="1" t="s">
        <v>25</v>
      </c>
      <c r="C303" s="1" t="s">
        <v>26</v>
      </c>
      <c r="D303" s="1" t="s">
        <v>27</v>
      </c>
      <c r="E303" s="1">
        <v>138</v>
      </c>
      <c r="F303" s="1"/>
      <c r="G303" s="13">
        <f t="shared" si="32"/>
        <v>12</v>
      </c>
      <c r="H303" s="14" t="s">
        <v>559</v>
      </c>
      <c r="I303" s="13">
        <f t="shared" si="33"/>
        <v>44</v>
      </c>
      <c r="J303" s="14" t="s">
        <v>559</v>
      </c>
      <c r="K303" s="13">
        <f t="shared" si="34"/>
        <v>10</v>
      </c>
      <c r="L303" s="15">
        <f t="shared" si="35"/>
        <v>0.53067708333333341</v>
      </c>
      <c r="M303" s="1"/>
      <c r="N303" s="2">
        <v>47</v>
      </c>
    </row>
    <row r="304" spans="1:14" ht="13.5" x14ac:dyDescent="0.25">
      <c r="A304" s="1" t="s">
        <v>488</v>
      </c>
      <c r="B304" s="1" t="s">
        <v>489</v>
      </c>
      <c r="C304" s="1" t="s">
        <v>490</v>
      </c>
      <c r="D304" s="1" t="s">
        <v>491</v>
      </c>
      <c r="E304" s="1">
        <v>138</v>
      </c>
      <c r="F304" s="1"/>
      <c r="G304" s="13">
        <f t="shared" si="32"/>
        <v>12</v>
      </c>
      <c r="H304" s="14" t="s">
        <v>559</v>
      </c>
      <c r="I304" s="13">
        <f t="shared" si="33"/>
        <v>44</v>
      </c>
      <c r="J304" s="14" t="s">
        <v>559</v>
      </c>
      <c r="K304" s="13">
        <f t="shared" si="34"/>
        <v>10</v>
      </c>
      <c r="L304" s="15">
        <f t="shared" si="35"/>
        <v>0.53067708333333341</v>
      </c>
      <c r="M304" s="1"/>
      <c r="N304" s="1">
        <v>35</v>
      </c>
    </row>
    <row r="305" spans="1:14" ht="13.5" x14ac:dyDescent="0.25">
      <c r="A305" s="1" t="s">
        <v>457</v>
      </c>
      <c r="C305" s="1" t="s">
        <v>458</v>
      </c>
      <c r="D305" s="1" t="s">
        <v>47</v>
      </c>
      <c r="E305" s="1">
        <v>135</v>
      </c>
      <c r="F305" s="1"/>
      <c r="G305" s="13">
        <f t="shared" si="32"/>
        <v>12</v>
      </c>
      <c r="H305" s="14" t="s">
        <v>559</v>
      </c>
      <c r="I305" s="13">
        <f t="shared" si="33"/>
        <v>44</v>
      </c>
      <c r="J305" s="14" t="s">
        <v>559</v>
      </c>
      <c r="K305" s="13">
        <f t="shared" si="34"/>
        <v>26</v>
      </c>
      <c r="L305" s="15">
        <f t="shared" si="35"/>
        <v>0.53085937500000002</v>
      </c>
      <c r="M305" s="1"/>
      <c r="N305" s="1">
        <v>34</v>
      </c>
    </row>
    <row r="306" spans="1:14" ht="13.5" x14ac:dyDescent="0.25">
      <c r="A306" s="1" t="s">
        <v>507</v>
      </c>
      <c r="B306" s="1" t="s">
        <v>508</v>
      </c>
      <c r="C306" s="1" t="s">
        <v>509</v>
      </c>
      <c r="D306" s="1" t="s">
        <v>510</v>
      </c>
      <c r="E306" s="1">
        <v>135</v>
      </c>
      <c r="F306" s="1"/>
      <c r="G306" s="13">
        <f t="shared" si="32"/>
        <v>12</v>
      </c>
      <c r="H306" s="14" t="s">
        <v>559</v>
      </c>
      <c r="I306" s="13">
        <f t="shared" si="33"/>
        <v>44</v>
      </c>
      <c r="J306" s="14" t="s">
        <v>559</v>
      </c>
      <c r="K306" s="13">
        <f t="shared" si="34"/>
        <v>26</v>
      </c>
      <c r="L306" s="15">
        <f t="shared" si="35"/>
        <v>0.53085937500000002</v>
      </c>
      <c r="M306" s="1"/>
      <c r="N306" s="1">
        <v>26</v>
      </c>
    </row>
    <row r="307" spans="1:14" ht="13.5" x14ac:dyDescent="0.25">
      <c r="A307" s="1" t="s">
        <v>501</v>
      </c>
      <c r="C307" s="1" t="s">
        <v>502</v>
      </c>
      <c r="D307" s="1" t="s">
        <v>47</v>
      </c>
      <c r="E307" s="1">
        <v>132</v>
      </c>
      <c r="F307" s="1"/>
      <c r="G307" s="13">
        <f t="shared" si="32"/>
        <v>12</v>
      </c>
      <c r="H307" s="14" t="s">
        <v>559</v>
      </c>
      <c r="I307" s="13">
        <f t="shared" si="33"/>
        <v>44</v>
      </c>
      <c r="J307" s="14" t="s">
        <v>559</v>
      </c>
      <c r="K307" s="13">
        <f t="shared" si="34"/>
        <v>42</v>
      </c>
      <c r="L307" s="15">
        <f t="shared" si="35"/>
        <v>0.53104166666666675</v>
      </c>
      <c r="M307" s="1"/>
      <c r="N307" s="1">
        <v>34</v>
      </c>
    </row>
    <row r="308" spans="1:14" ht="13.5" x14ac:dyDescent="0.25">
      <c r="A308" s="1" t="s">
        <v>21</v>
      </c>
      <c r="B308" s="1" t="s">
        <v>22</v>
      </c>
      <c r="C308" s="1" t="s">
        <v>23</v>
      </c>
      <c r="D308" s="1" t="s">
        <v>24</v>
      </c>
      <c r="E308" s="1">
        <v>129</v>
      </c>
      <c r="F308" s="1"/>
      <c r="G308" s="13">
        <f t="shared" si="32"/>
        <v>12</v>
      </c>
      <c r="H308" s="14" t="s">
        <v>559</v>
      </c>
      <c r="I308" s="13">
        <f t="shared" si="33"/>
        <v>44</v>
      </c>
      <c r="J308" s="14" t="s">
        <v>559</v>
      </c>
      <c r="K308" s="13">
        <f t="shared" si="34"/>
        <v>57</v>
      </c>
      <c r="L308" s="15">
        <f t="shared" si="35"/>
        <v>0.53122395833333336</v>
      </c>
      <c r="M308" s="1"/>
      <c r="N308" s="2">
        <v>41</v>
      </c>
    </row>
    <row r="309" spans="1:14" ht="13.5" x14ac:dyDescent="0.25">
      <c r="A309" s="1" t="s">
        <v>35</v>
      </c>
      <c r="B309" s="2" t="s">
        <v>36</v>
      </c>
      <c r="C309" s="1" t="s">
        <v>37</v>
      </c>
      <c r="D309" s="1" t="s">
        <v>38</v>
      </c>
      <c r="E309" s="1">
        <v>129</v>
      </c>
      <c r="F309" s="1"/>
      <c r="G309" s="13">
        <f t="shared" si="32"/>
        <v>12</v>
      </c>
      <c r="H309" s="14" t="s">
        <v>559</v>
      </c>
      <c r="I309" s="13">
        <f t="shared" si="33"/>
        <v>44</v>
      </c>
      <c r="J309" s="14" t="s">
        <v>559</v>
      </c>
      <c r="K309" s="13">
        <f t="shared" si="34"/>
        <v>57</v>
      </c>
      <c r="L309" s="15">
        <f t="shared" si="35"/>
        <v>0.53122395833333336</v>
      </c>
      <c r="M309" s="1"/>
      <c r="N309" s="2">
        <v>35</v>
      </c>
    </row>
    <row r="310" spans="1:14" ht="13.5" x14ac:dyDescent="0.25">
      <c r="A310" s="1" t="s">
        <v>150</v>
      </c>
      <c r="B310" s="2" t="s">
        <v>151</v>
      </c>
      <c r="C310" s="1" t="s">
        <v>152</v>
      </c>
      <c r="D310" s="1" t="s">
        <v>153</v>
      </c>
      <c r="E310" s="1">
        <v>129</v>
      </c>
      <c r="F310" s="1"/>
      <c r="G310" s="13">
        <f t="shared" si="32"/>
        <v>12</v>
      </c>
      <c r="H310" s="14" t="s">
        <v>559</v>
      </c>
      <c r="I310" s="13">
        <f t="shared" si="33"/>
        <v>44</v>
      </c>
      <c r="J310" s="14" t="s">
        <v>559</v>
      </c>
      <c r="K310" s="13">
        <f t="shared" si="34"/>
        <v>57</v>
      </c>
      <c r="L310" s="15">
        <f t="shared" si="35"/>
        <v>0.53122395833333336</v>
      </c>
      <c r="M310" s="1"/>
      <c r="N310" s="2">
        <v>37</v>
      </c>
    </row>
    <row r="311" spans="1:14" ht="13.5" x14ac:dyDescent="0.25">
      <c r="A311" s="1" t="s">
        <v>349</v>
      </c>
      <c r="C311" s="1" t="s">
        <v>350</v>
      </c>
      <c r="D311" s="1" t="s">
        <v>351</v>
      </c>
      <c r="E311" s="17">
        <v>126</v>
      </c>
      <c r="F311" s="1"/>
      <c r="G311" s="13">
        <f t="shared" si="32"/>
        <v>12</v>
      </c>
      <c r="H311" s="14" t="s">
        <v>559</v>
      </c>
      <c r="I311" s="13">
        <f t="shared" si="33"/>
        <v>45</v>
      </c>
      <c r="J311" s="14" t="s">
        <v>559</v>
      </c>
      <c r="K311" s="13">
        <f t="shared" si="34"/>
        <v>13</v>
      </c>
      <c r="L311" s="15">
        <f t="shared" si="35"/>
        <v>0.53140625000000008</v>
      </c>
      <c r="M311" s="1"/>
      <c r="N311" s="2">
        <v>35</v>
      </c>
    </row>
    <row r="312" spans="1:14" ht="13.5" x14ac:dyDescent="0.25">
      <c r="A312" s="1" t="s">
        <v>101</v>
      </c>
      <c r="B312" s="2"/>
      <c r="C312" s="1" t="s">
        <v>102</v>
      </c>
      <c r="D312" s="1" t="s">
        <v>103</v>
      </c>
      <c r="E312" s="1">
        <v>123</v>
      </c>
      <c r="F312" s="1"/>
      <c r="G312" s="13">
        <f t="shared" si="32"/>
        <v>12</v>
      </c>
      <c r="H312" s="14" t="s">
        <v>559</v>
      </c>
      <c r="I312" s="13">
        <f t="shared" si="33"/>
        <v>45</v>
      </c>
      <c r="J312" s="14" t="s">
        <v>559</v>
      </c>
      <c r="K312" s="13">
        <f t="shared" si="34"/>
        <v>29</v>
      </c>
      <c r="L312" s="15">
        <f t="shared" si="35"/>
        <v>0.53158854166666669</v>
      </c>
      <c r="M312" s="1"/>
      <c r="N312" s="2">
        <v>36</v>
      </c>
    </row>
    <row r="313" spans="1:14" ht="13.5" x14ac:dyDescent="0.25">
      <c r="A313" s="7" t="s">
        <v>466</v>
      </c>
      <c r="C313" s="1" t="s">
        <v>467</v>
      </c>
      <c r="D313" s="1" t="s">
        <v>468</v>
      </c>
      <c r="E313" s="1">
        <v>123</v>
      </c>
      <c r="F313" s="1"/>
      <c r="G313" s="13">
        <f t="shared" si="32"/>
        <v>12</v>
      </c>
      <c r="H313" s="14" t="s">
        <v>559</v>
      </c>
      <c r="I313" s="13">
        <f t="shared" si="33"/>
        <v>45</v>
      </c>
      <c r="J313" s="14" t="s">
        <v>559</v>
      </c>
      <c r="K313" s="13">
        <f t="shared" si="34"/>
        <v>29</v>
      </c>
      <c r="L313" s="15">
        <f t="shared" si="35"/>
        <v>0.53158854166666669</v>
      </c>
      <c r="M313" s="1"/>
      <c r="N313" s="1">
        <v>38</v>
      </c>
    </row>
    <row r="314" spans="1:14" ht="13.5" x14ac:dyDescent="0.25">
      <c r="A314" s="1" t="s">
        <v>474</v>
      </c>
      <c r="C314" s="1" t="s">
        <v>475</v>
      </c>
      <c r="D314" s="1" t="s">
        <v>476</v>
      </c>
      <c r="E314" s="1">
        <v>123</v>
      </c>
      <c r="F314" s="1"/>
      <c r="G314" s="13">
        <f t="shared" si="32"/>
        <v>12</v>
      </c>
      <c r="H314" s="14" t="s">
        <v>559</v>
      </c>
      <c r="I314" s="13">
        <f t="shared" si="33"/>
        <v>45</v>
      </c>
      <c r="J314" s="14" t="s">
        <v>559</v>
      </c>
      <c r="K314" s="13">
        <f t="shared" si="34"/>
        <v>29</v>
      </c>
      <c r="L314" s="15">
        <f t="shared" si="35"/>
        <v>0.53158854166666669</v>
      </c>
      <c r="M314" s="1"/>
      <c r="N314" s="1">
        <v>35</v>
      </c>
    </row>
    <row r="315" spans="1:14" ht="13.5" x14ac:dyDescent="0.25">
      <c r="A315" s="1" t="s">
        <v>158</v>
      </c>
      <c r="B315" s="2"/>
      <c r="C315" s="1" t="s">
        <v>159</v>
      </c>
      <c r="D315" s="7" t="s">
        <v>160</v>
      </c>
      <c r="E315" s="20">
        <v>117</v>
      </c>
      <c r="F315" s="1"/>
      <c r="G315" s="13">
        <f t="shared" si="32"/>
        <v>12</v>
      </c>
      <c r="H315" s="14" t="s">
        <v>559</v>
      </c>
      <c r="I315" s="13">
        <f t="shared" si="33"/>
        <v>46</v>
      </c>
      <c r="J315" s="14" t="s">
        <v>559</v>
      </c>
      <c r="K315" s="13">
        <f t="shared" si="34"/>
        <v>0</v>
      </c>
      <c r="L315" s="15">
        <f t="shared" si="35"/>
        <v>0.53195312500000003</v>
      </c>
      <c r="M315" s="1"/>
      <c r="N315" s="2">
        <v>40</v>
      </c>
    </row>
    <row r="316" spans="1:14" ht="13.5" x14ac:dyDescent="0.25">
      <c r="A316" s="1" t="s">
        <v>210</v>
      </c>
      <c r="B316" s="2" t="s">
        <v>211</v>
      </c>
      <c r="C316" s="1" t="s">
        <v>212</v>
      </c>
      <c r="D316" s="1" t="s">
        <v>213</v>
      </c>
      <c r="E316" s="1">
        <v>117</v>
      </c>
      <c r="F316" s="1"/>
      <c r="G316" s="13">
        <f t="shared" si="32"/>
        <v>12</v>
      </c>
      <c r="H316" s="14" t="s">
        <v>559</v>
      </c>
      <c r="I316" s="13">
        <f t="shared" si="33"/>
        <v>46</v>
      </c>
      <c r="J316" s="14" t="s">
        <v>559</v>
      </c>
      <c r="K316" s="13">
        <f t="shared" si="34"/>
        <v>0</v>
      </c>
      <c r="L316" s="15">
        <f t="shared" si="35"/>
        <v>0.53195312500000003</v>
      </c>
      <c r="M316" s="1"/>
      <c r="N316" s="2">
        <v>35</v>
      </c>
    </row>
    <row r="317" spans="1:14" ht="13.5" x14ac:dyDescent="0.25">
      <c r="A317" s="1" t="s">
        <v>462</v>
      </c>
      <c r="B317" s="1" t="s">
        <v>463</v>
      </c>
      <c r="C317" s="1" t="s">
        <v>464</v>
      </c>
      <c r="D317" s="1" t="s">
        <v>465</v>
      </c>
      <c r="E317" s="1">
        <v>117</v>
      </c>
      <c r="F317" s="1"/>
      <c r="G317" s="13">
        <f t="shared" ref="G317:G351" si="36">TRUNC((L317*86400)/3600)</f>
        <v>12</v>
      </c>
      <c r="H317" s="14" t="s">
        <v>559</v>
      </c>
      <c r="I317" s="13">
        <f t="shared" ref="I317:I351" si="37">TRUNC(MOD((L317*86400),3600)/60)</f>
        <v>46</v>
      </c>
      <c r="J317" s="14" t="s">
        <v>559</v>
      </c>
      <c r="K317" s="13">
        <f t="shared" ref="K317:K348" si="38">INT(MOD((L317*86400),60))</f>
        <v>0</v>
      </c>
      <c r="L317" s="15">
        <f t="shared" ref="L317:L351" si="39">(((300-E317)*5.25)/86400)+(3600*12.5/86400)</f>
        <v>0.53195312500000003</v>
      </c>
      <c r="M317" s="1"/>
      <c r="N317" s="1">
        <v>38</v>
      </c>
    </row>
    <row r="318" spans="1:14" ht="13.5" x14ac:dyDescent="0.25">
      <c r="A318" s="1" t="s">
        <v>66</v>
      </c>
      <c r="B318" s="2"/>
      <c r="C318" s="1" t="s">
        <v>67</v>
      </c>
      <c r="D318" s="7" t="s">
        <v>68</v>
      </c>
      <c r="E318" s="20">
        <v>111</v>
      </c>
      <c r="F318" s="1"/>
      <c r="G318" s="13">
        <f t="shared" si="36"/>
        <v>12</v>
      </c>
      <c r="H318" s="14" t="s">
        <v>559</v>
      </c>
      <c r="I318" s="13">
        <f t="shared" si="37"/>
        <v>46</v>
      </c>
      <c r="J318" s="14" t="s">
        <v>559</v>
      </c>
      <c r="K318" s="13">
        <f t="shared" si="38"/>
        <v>32</v>
      </c>
      <c r="L318" s="15">
        <f t="shared" si="39"/>
        <v>0.53231770833333336</v>
      </c>
      <c r="M318" s="1"/>
      <c r="N318" s="2">
        <v>36</v>
      </c>
    </row>
    <row r="319" spans="1:14" ht="13.5" x14ac:dyDescent="0.25">
      <c r="A319" s="1" t="s">
        <v>492</v>
      </c>
      <c r="C319" s="1" t="s">
        <v>493</v>
      </c>
      <c r="D319" s="1" t="s">
        <v>494</v>
      </c>
      <c r="E319" s="1">
        <v>108</v>
      </c>
      <c r="F319" s="1"/>
      <c r="G319" s="13">
        <f t="shared" si="36"/>
        <v>12</v>
      </c>
      <c r="H319" s="14" t="s">
        <v>559</v>
      </c>
      <c r="I319" s="13">
        <f t="shared" si="37"/>
        <v>46</v>
      </c>
      <c r="J319" s="14" t="s">
        <v>559</v>
      </c>
      <c r="K319" s="13">
        <f t="shared" si="38"/>
        <v>48</v>
      </c>
      <c r="L319" s="15">
        <f t="shared" si="39"/>
        <v>0.53250000000000008</v>
      </c>
      <c r="M319" s="1"/>
      <c r="N319" s="1">
        <v>42</v>
      </c>
    </row>
    <row r="320" spans="1:14" ht="13.5" x14ac:dyDescent="0.25">
      <c r="A320" s="1" t="s">
        <v>55</v>
      </c>
      <c r="B320" s="2" t="s">
        <v>56</v>
      </c>
      <c r="C320" s="1" t="s">
        <v>57</v>
      </c>
      <c r="D320" s="1" t="s">
        <v>58</v>
      </c>
      <c r="E320" s="20">
        <v>102</v>
      </c>
      <c r="F320" s="1"/>
      <c r="G320" s="13">
        <f t="shared" si="36"/>
        <v>12</v>
      </c>
      <c r="H320" s="14" t="s">
        <v>559</v>
      </c>
      <c r="I320" s="13">
        <f t="shared" si="37"/>
        <v>47</v>
      </c>
      <c r="J320" s="14" t="s">
        <v>559</v>
      </c>
      <c r="K320" s="13">
        <f t="shared" si="38"/>
        <v>19</v>
      </c>
      <c r="L320" s="15">
        <f t="shared" si="39"/>
        <v>0.53286458333333342</v>
      </c>
      <c r="M320" s="1"/>
      <c r="N320" s="2">
        <v>40</v>
      </c>
    </row>
    <row r="321" spans="1:14" ht="13.5" x14ac:dyDescent="0.25">
      <c r="A321" s="1" t="s">
        <v>117</v>
      </c>
      <c r="B321" s="2" t="s">
        <v>118</v>
      </c>
      <c r="C321" s="1" t="s">
        <v>119</v>
      </c>
      <c r="D321" s="1" t="s">
        <v>120</v>
      </c>
      <c r="E321" s="1">
        <v>102</v>
      </c>
      <c r="F321" s="1"/>
      <c r="G321" s="13">
        <f t="shared" si="36"/>
        <v>12</v>
      </c>
      <c r="H321" s="14" t="s">
        <v>559</v>
      </c>
      <c r="I321" s="13">
        <f t="shared" si="37"/>
        <v>47</v>
      </c>
      <c r="J321" s="14" t="s">
        <v>559</v>
      </c>
      <c r="K321" s="13">
        <f t="shared" si="38"/>
        <v>19</v>
      </c>
      <c r="L321" s="15">
        <f t="shared" si="39"/>
        <v>0.53286458333333342</v>
      </c>
      <c r="M321" s="1"/>
      <c r="N321" s="2">
        <v>39</v>
      </c>
    </row>
    <row r="322" spans="1:14" ht="13.5" x14ac:dyDescent="0.25">
      <c r="A322" s="1" t="s">
        <v>427</v>
      </c>
      <c r="B322" s="1" t="s">
        <v>428</v>
      </c>
      <c r="C322" s="1" t="s">
        <v>429</v>
      </c>
      <c r="D322" s="1" t="s">
        <v>430</v>
      </c>
      <c r="E322" s="1">
        <v>102</v>
      </c>
      <c r="F322" s="1"/>
      <c r="G322" s="13">
        <f t="shared" si="36"/>
        <v>12</v>
      </c>
      <c r="H322" s="14" t="s">
        <v>559</v>
      </c>
      <c r="I322" s="13">
        <f t="shared" si="37"/>
        <v>47</v>
      </c>
      <c r="J322" s="14" t="s">
        <v>559</v>
      </c>
      <c r="K322" s="13">
        <f t="shared" si="38"/>
        <v>19</v>
      </c>
      <c r="L322" s="15">
        <f t="shared" si="39"/>
        <v>0.53286458333333342</v>
      </c>
      <c r="M322" s="1"/>
      <c r="N322" s="1">
        <v>40</v>
      </c>
    </row>
    <row r="323" spans="1:14" ht="13.5" x14ac:dyDescent="0.25">
      <c r="A323" s="1" t="s">
        <v>469</v>
      </c>
      <c r="C323" s="1" t="s">
        <v>470</v>
      </c>
      <c r="D323" s="1" t="s">
        <v>471</v>
      </c>
      <c r="E323" s="17">
        <v>99</v>
      </c>
      <c r="F323" s="1"/>
      <c r="G323" s="13">
        <f t="shared" si="36"/>
        <v>12</v>
      </c>
      <c r="H323" s="14" t="s">
        <v>559</v>
      </c>
      <c r="I323" s="13">
        <f t="shared" si="37"/>
        <v>47</v>
      </c>
      <c r="J323" s="14" t="s">
        <v>559</v>
      </c>
      <c r="K323" s="13">
        <f t="shared" si="38"/>
        <v>35</v>
      </c>
      <c r="L323" s="15">
        <f t="shared" si="39"/>
        <v>0.53304687500000003</v>
      </c>
      <c r="M323" s="1"/>
      <c r="N323" s="1">
        <v>24</v>
      </c>
    </row>
    <row r="324" spans="1:14" ht="13.5" x14ac:dyDescent="0.25">
      <c r="A324" s="1" t="s">
        <v>511</v>
      </c>
      <c r="B324" s="1" t="s">
        <v>512</v>
      </c>
      <c r="C324" s="1" t="s">
        <v>513</v>
      </c>
      <c r="D324" s="1" t="s">
        <v>514</v>
      </c>
      <c r="E324" s="17">
        <v>99</v>
      </c>
      <c r="F324" s="1"/>
      <c r="G324" s="13">
        <f t="shared" si="36"/>
        <v>12</v>
      </c>
      <c r="H324" s="14" t="s">
        <v>559</v>
      </c>
      <c r="I324" s="13">
        <f t="shared" si="37"/>
        <v>47</v>
      </c>
      <c r="J324" s="14" t="s">
        <v>559</v>
      </c>
      <c r="K324" s="13">
        <f t="shared" si="38"/>
        <v>35</v>
      </c>
      <c r="L324" s="15">
        <f t="shared" si="39"/>
        <v>0.53304687500000003</v>
      </c>
      <c r="M324" s="1"/>
      <c r="N324" s="1">
        <v>41</v>
      </c>
    </row>
    <row r="325" spans="1:14" ht="13.5" x14ac:dyDescent="0.25">
      <c r="A325" s="1" t="s">
        <v>51</v>
      </c>
      <c r="B325" s="2" t="s">
        <v>52</v>
      </c>
      <c r="C325" s="1" t="s">
        <v>53</v>
      </c>
      <c r="D325" s="1" t="s">
        <v>54</v>
      </c>
      <c r="E325" s="1">
        <v>96</v>
      </c>
      <c r="F325" s="1"/>
      <c r="G325" s="13">
        <f t="shared" si="36"/>
        <v>12</v>
      </c>
      <c r="H325" s="14" t="s">
        <v>559</v>
      </c>
      <c r="I325" s="13">
        <f t="shared" si="37"/>
        <v>47</v>
      </c>
      <c r="J325" s="14" t="s">
        <v>559</v>
      </c>
      <c r="K325" s="13">
        <f t="shared" si="38"/>
        <v>51</v>
      </c>
      <c r="L325" s="15">
        <f t="shared" si="39"/>
        <v>0.53322916666666675</v>
      </c>
      <c r="M325" s="1"/>
      <c r="N325" s="2">
        <v>44</v>
      </c>
    </row>
    <row r="326" spans="1:14" ht="13.5" x14ac:dyDescent="0.25">
      <c r="A326" s="1" t="s">
        <v>183</v>
      </c>
      <c r="B326" s="2"/>
      <c r="C326" s="1" t="s">
        <v>184</v>
      </c>
      <c r="D326" s="1" t="s">
        <v>185</v>
      </c>
      <c r="E326" s="17">
        <v>96</v>
      </c>
      <c r="F326" s="1"/>
      <c r="G326" s="13">
        <f t="shared" si="36"/>
        <v>12</v>
      </c>
      <c r="H326" s="14" t="s">
        <v>559</v>
      </c>
      <c r="I326" s="13">
        <f t="shared" si="37"/>
        <v>47</v>
      </c>
      <c r="J326" s="14" t="s">
        <v>559</v>
      </c>
      <c r="K326" s="13">
        <f t="shared" si="38"/>
        <v>51</v>
      </c>
      <c r="L326" s="15">
        <f t="shared" si="39"/>
        <v>0.53322916666666675</v>
      </c>
      <c r="M326" s="1"/>
      <c r="N326" s="2">
        <v>37</v>
      </c>
    </row>
    <row r="327" spans="1:14" ht="13.5" x14ac:dyDescent="0.25">
      <c r="A327" s="1" t="s">
        <v>32</v>
      </c>
      <c r="B327" s="2"/>
      <c r="C327" s="1" t="s">
        <v>33</v>
      </c>
      <c r="D327" s="1" t="s">
        <v>34</v>
      </c>
      <c r="E327" s="17">
        <v>90</v>
      </c>
      <c r="F327" s="1"/>
      <c r="G327" s="13">
        <f t="shared" si="36"/>
        <v>12</v>
      </c>
      <c r="H327" s="14" t="s">
        <v>559</v>
      </c>
      <c r="I327" s="13">
        <f t="shared" si="37"/>
        <v>48</v>
      </c>
      <c r="J327" s="14" t="s">
        <v>559</v>
      </c>
      <c r="K327" s="13">
        <f t="shared" si="38"/>
        <v>22</v>
      </c>
      <c r="L327" s="15">
        <f t="shared" si="39"/>
        <v>0.53359375000000009</v>
      </c>
      <c r="M327" s="1"/>
      <c r="N327" s="2">
        <v>46</v>
      </c>
    </row>
    <row r="328" spans="1:14" ht="13.5" x14ac:dyDescent="0.25">
      <c r="A328" s="1" t="s">
        <v>59</v>
      </c>
      <c r="B328" s="2" t="s">
        <v>60</v>
      </c>
      <c r="C328" s="1" t="s">
        <v>61</v>
      </c>
      <c r="D328" s="1" t="s">
        <v>62</v>
      </c>
      <c r="E328" s="19">
        <v>90</v>
      </c>
      <c r="F328" s="1"/>
      <c r="G328" s="13">
        <f t="shared" si="36"/>
        <v>12</v>
      </c>
      <c r="H328" s="14" t="s">
        <v>559</v>
      </c>
      <c r="I328" s="13">
        <f t="shared" si="37"/>
        <v>48</v>
      </c>
      <c r="J328" s="14" t="s">
        <v>559</v>
      </c>
      <c r="K328" s="13">
        <f t="shared" si="38"/>
        <v>22</v>
      </c>
      <c r="L328" s="15">
        <f t="shared" si="39"/>
        <v>0.53359375000000009</v>
      </c>
      <c r="M328" s="1"/>
      <c r="N328" s="2">
        <v>47</v>
      </c>
    </row>
    <row r="329" spans="1:14" ht="13.5" x14ac:dyDescent="0.25">
      <c r="A329" s="1" t="s">
        <v>389</v>
      </c>
      <c r="B329" s="1" t="s">
        <v>390</v>
      </c>
      <c r="C329" s="1" t="s">
        <v>391</v>
      </c>
      <c r="D329" s="1" t="s">
        <v>392</v>
      </c>
      <c r="E329" s="17">
        <v>90</v>
      </c>
      <c r="F329" s="1"/>
      <c r="G329" s="13">
        <f t="shared" si="36"/>
        <v>12</v>
      </c>
      <c r="H329" s="14" t="s">
        <v>559</v>
      </c>
      <c r="I329" s="13">
        <f t="shared" si="37"/>
        <v>48</v>
      </c>
      <c r="J329" s="14" t="s">
        <v>559</v>
      </c>
      <c r="K329" s="13">
        <f t="shared" si="38"/>
        <v>22</v>
      </c>
      <c r="L329" s="15">
        <f t="shared" si="39"/>
        <v>0.53359375000000009</v>
      </c>
      <c r="M329" s="1"/>
    </row>
    <row r="330" spans="1:14" ht="13.5" x14ac:dyDescent="0.25">
      <c r="A330" s="1" t="s">
        <v>164</v>
      </c>
      <c r="B330" s="2" t="s">
        <v>165</v>
      </c>
      <c r="C330" s="1" t="s">
        <v>166</v>
      </c>
      <c r="D330" s="1" t="s">
        <v>167</v>
      </c>
      <c r="E330" s="1">
        <v>87</v>
      </c>
      <c r="F330" s="1"/>
      <c r="G330" s="13">
        <f t="shared" si="36"/>
        <v>12</v>
      </c>
      <c r="H330" s="14" t="s">
        <v>559</v>
      </c>
      <c r="I330" s="13">
        <f t="shared" si="37"/>
        <v>48</v>
      </c>
      <c r="J330" s="14" t="s">
        <v>559</v>
      </c>
      <c r="K330" s="13">
        <f t="shared" si="38"/>
        <v>38</v>
      </c>
      <c r="L330" s="15">
        <f t="shared" si="39"/>
        <v>0.5337760416666667</v>
      </c>
      <c r="M330" s="1"/>
      <c r="N330" s="2">
        <v>35</v>
      </c>
    </row>
    <row r="331" spans="1:14" ht="13.5" x14ac:dyDescent="0.25">
      <c r="A331" s="1" t="s">
        <v>407</v>
      </c>
      <c r="B331" s="1" t="s">
        <v>408</v>
      </c>
      <c r="C331" s="1" t="s">
        <v>409</v>
      </c>
      <c r="D331" s="1" t="s">
        <v>410</v>
      </c>
      <c r="E331" s="1">
        <v>84</v>
      </c>
      <c r="F331" s="1"/>
      <c r="G331" s="13">
        <f t="shared" si="36"/>
        <v>12</v>
      </c>
      <c r="H331" s="14" t="s">
        <v>559</v>
      </c>
      <c r="I331" s="13">
        <f t="shared" si="37"/>
        <v>48</v>
      </c>
      <c r="J331" s="14" t="s">
        <v>559</v>
      </c>
      <c r="K331" s="13">
        <f t="shared" si="38"/>
        <v>54</v>
      </c>
      <c r="L331" s="15">
        <f t="shared" si="39"/>
        <v>0.53395833333333342</v>
      </c>
      <c r="M331" s="1"/>
      <c r="N331" s="1">
        <v>46</v>
      </c>
    </row>
    <row r="332" spans="1:14" ht="13.5" x14ac:dyDescent="0.25">
      <c r="A332" s="1" t="s">
        <v>371</v>
      </c>
      <c r="B332" s="1" t="s">
        <v>372</v>
      </c>
      <c r="C332" s="1" t="s">
        <v>373</v>
      </c>
      <c r="D332" s="1" t="s">
        <v>374</v>
      </c>
      <c r="E332" s="17">
        <v>81</v>
      </c>
      <c r="F332" s="1"/>
      <c r="G332" s="13">
        <f t="shared" si="36"/>
        <v>12</v>
      </c>
      <c r="H332" s="14" t="s">
        <v>559</v>
      </c>
      <c r="I332" s="13">
        <f t="shared" si="37"/>
        <v>49</v>
      </c>
      <c r="J332" s="14" t="s">
        <v>559</v>
      </c>
      <c r="K332" s="13">
        <f t="shared" si="38"/>
        <v>9</v>
      </c>
      <c r="L332" s="15">
        <f t="shared" si="39"/>
        <v>0.53414062500000004</v>
      </c>
      <c r="M332" s="1"/>
      <c r="N332" s="1">
        <v>36</v>
      </c>
    </row>
    <row r="333" spans="1:14" ht="13.5" x14ac:dyDescent="0.25">
      <c r="A333" s="1" t="s">
        <v>441</v>
      </c>
      <c r="C333" s="1" t="s">
        <v>442</v>
      </c>
      <c r="D333" s="1" t="s">
        <v>443</v>
      </c>
      <c r="E333" s="1">
        <v>81</v>
      </c>
      <c r="F333" s="1"/>
      <c r="G333" s="13">
        <f t="shared" si="36"/>
        <v>12</v>
      </c>
      <c r="H333" s="14" t="s">
        <v>559</v>
      </c>
      <c r="I333" s="13">
        <f t="shared" si="37"/>
        <v>49</v>
      </c>
      <c r="J333" s="14" t="s">
        <v>559</v>
      </c>
      <c r="K333" s="13">
        <f t="shared" si="38"/>
        <v>9</v>
      </c>
      <c r="L333" s="15">
        <f t="shared" si="39"/>
        <v>0.53414062500000004</v>
      </c>
      <c r="M333" s="1"/>
      <c r="N333" s="1">
        <v>36</v>
      </c>
    </row>
    <row r="334" spans="1:14" ht="13.5" x14ac:dyDescent="0.25">
      <c r="A334" s="1" t="s">
        <v>214</v>
      </c>
      <c r="B334" s="2"/>
      <c r="C334" s="1" t="s">
        <v>215</v>
      </c>
      <c r="D334" s="1" t="s">
        <v>216</v>
      </c>
      <c r="E334" s="1">
        <v>78</v>
      </c>
      <c r="F334" s="1"/>
      <c r="G334" s="13">
        <f t="shared" si="36"/>
        <v>12</v>
      </c>
      <c r="H334" s="14" t="s">
        <v>559</v>
      </c>
      <c r="I334" s="13">
        <f t="shared" si="37"/>
        <v>49</v>
      </c>
      <c r="J334" s="14" t="s">
        <v>559</v>
      </c>
      <c r="K334" s="13">
        <f t="shared" si="38"/>
        <v>25</v>
      </c>
      <c r="L334" s="15">
        <f t="shared" si="39"/>
        <v>0.53432291666666676</v>
      </c>
      <c r="M334" s="1"/>
      <c r="N334" s="2">
        <v>35</v>
      </c>
    </row>
    <row r="335" spans="1:14" ht="13.5" x14ac:dyDescent="0.25">
      <c r="A335" s="7" t="s">
        <v>308</v>
      </c>
      <c r="B335" s="1" t="s">
        <v>309</v>
      </c>
      <c r="C335" s="4" t="s">
        <v>310</v>
      </c>
      <c r="D335" s="1" t="s">
        <v>311</v>
      </c>
      <c r="E335" s="17">
        <v>78</v>
      </c>
      <c r="F335" s="1"/>
      <c r="G335" s="13">
        <f t="shared" si="36"/>
        <v>12</v>
      </c>
      <c r="H335" s="14" t="s">
        <v>559</v>
      </c>
      <c r="I335" s="13">
        <f t="shared" si="37"/>
        <v>49</v>
      </c>
      <c r="J335" s="14" t="s">
        <v>559</v>
      </c>
      <c r="K335" s="13">
        <f t="shared" si="38"/>
        <v>25</v>
      </c>
      <c r="L335" s="15">
        <f t="shared" si="39"/>
        <v>0.53432291666666676</v>
      </c>
      <c r="M335" s="1"/>
      <c r="N335" s="2">
        <v>35</v>
      </c>
    </row>
    <row r="336" spans="1:14" ht="13.5" x14ac:dyDescent="0.25">
      <c r="A336" s="1" t="s">
        <v>454</v>
      </c>
      <c r="C336" s="1" t="s">
        <v>455</v>
      </c>
      <c r="D336" s="18" t="s">
        <v>456</v>
      </c>
      <c r="E336" s="17">
        <v>78</v>
      </c>
      <c r="F336" s="1"/>
      <c r="G336" s="13">
        <f t="shared" si="36"/>
        <v>12</v>
      </c>
      <c r="H336" s="14" t="s">
        <v>559</v>
      </c>
      <c r="I336" s="13">
        <f t="shared" si="37"/>
        <v>49</v>
      </c>
      <c r="J336" s="14" t="s">
        <v>559</v>
      </c>
      <c r="K336" s="13">
        <f t="shared" si="38"/>
        <v>25</v>
      </c>
      <c r="L336" s="15">
        <f t="shared" si="39"/>
        <v>0.53432291666666676</v>
      </c>
      <c r="M336" s="1"/>
      <c r="N336" s="1">
        <v>36</v>
      </c>
    </row>
    <row r="337" spans="1:14" ht="13.5" x14ac:dyDescent="0.25">
      <c r="A337" s="1" t="s">
        <v>172</v>
      </c>
      <c r="B337" s="2" t="s">
        <v>173</v>
      </c>
      <c r="C337" s="1" t="s">
        <v>174</v>
      </c>
      <c r="D337" s="1" t="s">
        <v>175</v>
      </c>
      <c r="E337" s="1">
        <v>72</v>
      </c>
      <c r="F337" s="1"/>
      <c r="G337" s="13">
        <f t="shared" si="36"/>
        <v>12</v>
      </c>
      <c r="H337" s="14" t="s">
        <v>559</v>
      </c>
      <c r="I337" s="13">
        <f t="shared" si="37"/>
        <v>49</v>
      </c>
      <c r="J337" s="14" t="s">
        <v>559</v>
      </c>
      <c r="K337" s="13">
        <f t="shared" si="38"/>
        <v>57</v>
      </c>
      <c r="L337" s="15">
        <f t="shared" si="39"/>
        <v>0.53468749999999998</v>
      </c>
      <c r="M337" s="1"/>
      <c r="N337" s="2">
        <v>35</v>
      </c>
    </row>
    <row r="338" spans="1:14" ht="13.5" x14ac:dyDescent="0.25">
      <c r="A338" s="1" t="s">
        <v>336</v>
      </c>
      <c r="B338" s="2" t="s">
        <v>337</v>
      </c>
      <c r="C338" s="1" t="s">
        <v>338</v>
      </c>
      <c r="D338" s="1" t="s">
        <v>175</v>
      </c>
      <c r="E338" s="17">
        <v>72</v>
      </c>
      <c r="F338" s="1"/>
      <c r="G338" s="13">
        <f t="shared" si="36"/>
        <v>12</v>
      </c>
      <c r="H338" s="14" t="s">
        <v>559</v>
      </c>
      <c r="I338" s="13">
        <f t="shared" si="37"/>
        <v>49</v>
      </c>
      <c r="J338" s="14" t="s">
        <v>559</v>
      </c>
      <c r="K338" s="13">
        <f t="shared" si="38"/>
        <v>57</v>
      </c>
      <c r="L338" s="15">
        <f t="shared" si="39"/>
        <v>0.53468749999999998</v>
      </c>
      <c r="M338" s="1"/>
      <c r="N338" s="2">
        <v>35</v>
      </c>
    </row>
    <row r="339" spans="1:14" ht="13.5" x14ac:dyDescent="0.25">
      <c r="A339" s="1" t="s">
        <v>385</v>
      </c>
      <c r="B339" s="1" t="s">
        <v>386</v>
      </c>
      <c r="C339" s="1" t="s">
        <v>387</v>
      </c>
      <c r="D339" s="1" t="s">
        <v>388</v>
      </c>
      <c r="E339" s="1">
        <v>72</v>
      </c>
      <c r="F339" s="1"/>
      <c r="G339" s="13">
        <f t="shared" si="36"/>
        <v>12</v>
      </c>
      <c r="H339" s="14" t="s">
        <v>559</v>
      </c>
      <c r="I339" s="13">
        <f t="shared" si="37"/>
        <v>49</v>
      </c>
      <c r="J339" s="14" t="s">
        <v>559</v>
      </c>
      <c r="K339" s="13">
        <f t="shared" si="38"/>
        <v>57</v>
      </c>
      <c r="L339" s="15">
        <f t="shared" si="39"/>
        <v>0.53468749999999998</v>
      </c>
      <c r="M339" s="1"/>
      <c r="N339" s="1">
        <v>35</v>
      </c>
    </row>
    <row r="340" spans="1:14" ht="13.5" x14ac:dyDescent="0.25">
      <c r="A340" s="1" t="s">
        <v>415</v>
      </c>
      <c r="B340" s="1" t="s">
        <v>386</v>
      </c>
      <c r="C340" s="1" t="s">
        <v>387</v>
      </c>
      <c r="D340" s="1" t="s">
        <v>416</v>
      </c>
      <c r="E340" s="1">
        <v>72</v>
      </c>
      <c r="F340" s="1"/>
      <c r="G340" s="13">
        <f t="shared" si="36"/>
        <v>12</v>
      </c>
      <c r="H340" s="14" t="s">
        <v>559</v>
      </c>
      <c r="I340" s="13">
        <f t="shared" si="37"/>
        <v>49</v>
      </c>
      <c r="J340" s="14" t="s">
        <v>559</v>
      </c>
      <c r="K340" s="13">
        <f t="shared" si="38"/>
        <v>57</v>
      </c>
      <c r="L340" s="15">
        <f t="shared" si="39"/>
        <v>0.53468749999999998</v>
      </c>
      <c r="M340" s="1"/>
      <c r="N340" s="1">
        <v>35</v>
      </c>
    </row>
    <row r="341" spans="1:14" ht="13.5" x14ac:dyDescent="0.25">
      <c r="A341" s="1" t="s">
        <v>495</v>
      </c>
      <c r="C341" s="1" t="s">
        <v>496</v>
      </c>
      <c r="D341" s="1" t="s">
        <v>497</v>
      </c>
      <c r="E341" s="1">
        <v>72</v>
      </c>
      <c r="F341" s="1"/>
      <c r="G341" s="13">
        <f t="shared" si="36"/>
        <v>12</v>
      </c>
      <c r="H341" s="14" t="s">
        <v>559</v>
      </c>
      <c r="I341" s="13">
        <f t="shared" si="37"/>
        <v>49</v>
      </c>
      <c r="J341" s="14" t="s">
        <v>559</v>
      </c>
      <c r="K341" s="13">
        <f t="shared" si="38"/>
        <v>57</v>
      </c>
      <c r="L341" s="15">
        <f t="shared" si="39"/>
        <v>0.53468749999999998</v>
      </c>
      <c r="M341" s="1"/>
      <c r="N341" s="1">
        <v>35</v>
      </c>
    </row>
    <row r="342" spans="1:14" ht="13.5" x14ac:dyDescent="0.25">
      <c r="A342" s="1" t="s">
        <v>537</v>
      </c>
      <c r="B342" s="1" t="s">
        <v>538</v>
      </c>
      <c r="C342" s="1" t="s">
        <v>539</v>
      </c>
      <c r="D342" s="4" t="s">
        <v>216</v>
      </c>
      <c r="E342" s="1">
        <v>72</v>
      </c>
      <c r="F342" s="1"/>
      <c r="G342" s="13">
        <f t="shared" si="36"/>
        <v>12</v>
      </c>
      <c r="H342" s="14" t="s">
        <v>559</v>
      </c>
      <c r="I342" s="13">
        <f t="shared" si="37"/>
        <v>49</v>
      </c>
      <c r="J342" s="14" t="s">
        <v>559</v>
      </c>
      <c r="K342" s="13">
        <f t="shared" si="38"/>
        <v>57</v>
      </c>
      <c r="L342" s="15">
        <f t="shared" si="39"/>
        <v>0.53468749999999998</v>
      </c>
      <c r="M342" s="1"/>
      <c r="N342" s="1">
        <v>35</v>
      </c>
    </row>
    <row r="343" spans="1:14" ht="13.5" x14ac:dyDescent="0.25">
      <c r="A343" s="1" t="s">
        <v>541</v>
      </c>
      <c r="C343" s="1" t="s">
        <v>542</v>
      </c>
      <c r="D343" s="1" t="s">
        <v>175</v>
      </c>
      <c r="E343" s="17">
        <v>72</v>
      </c>
      <c r="F343" s="1"/>
      <c r="G343" s="13">
        <f t="shared" si="36"/>
        <v>12</v>
      </c>
      <c r="H343" s="14" t="s">
        <v>559</v>
      </c>
      <c r="I343" s="13">
        <f t="shared" si="37"/>
        <v>49</v>
      </c>
      <c r="J343" s="14" t="s">
        <v>559</v>
      </c>
      <c r="K343" s="13">
        <f t="shared" si="38"/>
        <v>57</v>
      </c>
      <c r="L343" s="15">
        <f t="shared" si="39"/>
        <v>0.53468749999999998</v>
      </c>
      <c r="M343" s="1"/>
      <c r="N343" s="1">
        <v>35</v>
      </c>
    </row>
    <row r="344" spans="1:14" ht="13.5" x14ac:dyDescent="0.25">
      <c r="A344" s="1" t="s">
        <v>477</v>
      </c>
      <c r="B344" s="1" t="s">
        <v>478</v>
      </c>
      <c r="C344" s="1" t="s">
        <v>479</v>
      </c>
      <c r="D344" s="4" t="s">
        <v>560</v>
      </c>
      <c r="E344" s="1">
        <v>54</v>
      </c>
      <c r="F344" s="1"/>
      <c r="G344" s="13">
        <f t="shared" si="36"/>
        <v>12</v>
      </c>
      <c r="H344" s="14" t="s">
        <v>559</v>
      </c>
      <c r="I344" s="13">
        <f t="shared" si="37"/>
        <v>51</v>
      </c>
      <c r="J344" s="14" t="s">
        <v>559</v>
      </c>
      <c r="K344" s="13">
        <f t="shared" si="38"/>
        <v>31</v>
      </c>
      <c r="L344" s="15">
        <f t="shared" si="39"/>
        <v>0.53578124999999999</v>
      </c>
      <c r="M344" s="1"/>
      <c r="N344" s="1">
        <v>33</v>
      </c>
    </row>
    <row r="345" spans="1:14" ht="13.5" x14ac:dyDescent="0.25">
      <c r="A345" s="7" t="s">
        <v>146</v>
      </c>
      <c r="B345" s="2" t="s">
        <v>147</v>
      </c>
      <c r="C345" s="1" t="s">
        <v>148</v>
      </c>
      <c r="D345" s="1" t="s">
        <v>149</v>
      </c>
      <c r="E345" s="1"/>
      <c r="F345" s="1"/>
      <c r="G345" s="13">
        <f t="shared" si="36"/>
        <v>12</v>
      </c>
      <c r="H345" s="14" t="s">
        <v>559</v>
      </c>
      <c r="I345" s="13">
        <f t="shared" si="37"/>
        <v>56</v>
      </c>
      <c r="J345" s="14" t="s">
        <v>559</v>
      </c>
      <c r="K345" s="13">
        <f t="shared" si="38"/>
        <v>15</v>
      </c>
      <c r="L345" s="15">
        <f t="shared" si="39"/>
        <v>0.5390625</v>
      </c>
      <c r="M345" s="1"/>
      <c r="N345" s="2">
        <v>23</v>
      </c>
    </row>
    <row r="346" spans="1:14" ht="13.5" x14ac:dyDescent="0.25">
      <c r="A346" s="7" t="s">
        <v>306</v>
      </c>
      <c r="B346" s="2"/>
      <c r="C346" s="1" t="s">
        <v>307</v>
      </c>
      <c r="D346" s="1"/>
      <c r="E346" s="1"/>
      <c r="F346" s="1"/>
      <c r="G346" s="13">
        <f t="shared" si="36"/>
        <v>12</v>
      </c>
      <c r="H346" s="14" t="s">
        <v>559</v>
      </c>
      <c r="I346" s="13">
        <f t="shared" si="37"/>
        <v>56</v>
      </c>
      <c r="J346" s="14" t="s">
        <v>559</v>
      </c>
      <c r="K346" s="13">
        <f t="shared" si="38"/>
        <v>15</v>
      </c>
      <c r="L346" s="15">
        <f t="shared" si="39"/>
        <v>0.5390625</v>
      </c>
      <c r="M346" s="1"/>
      <c r="N346" s="2">
        <v>7</v>
      </c>
    </row>
    <row r="347" spans="1:14" ht="13.5" x14ac:dyDescent="0.25">
      <c r="A347" s="7" t="s">
        <v>482</v>
      </c>
      <c r="B347" s="7" t="s">
        <v>483</v>
      </c>
      <c r="C347" s="7" t="s">
        <v>3</v>
      </c>
      <c r="D347" s="16"/>
      <c r="G347" s="13">
        <f t="shared" si="36"/>
        <v>12</v>
      </c>
      <c r="H347" s="14" t="s">
        <v>559</v>
      </c>
      <c r="I347" s="13">
        <f t="shared" si="37"/>
        <v>56</v>
      </c>
      <c r="J347" s="14" t="s">
        <v>559</v>
      </c>
      <c r="K347" s="13">
        <f t="shared" si="38"/>
        <v>15</v>
      </c>
      <c r="L347" s="15">
        <f t="shared" si="39"/>
        <v>0.5390625</v>
      </c>
      <c r="N347" s="1">
        <v>38</v>
      </c>
    </row>
    <row r="348" spans="1:14" ht="13.5" x14ac:dyDescent="0.25">
      <c r="A348" s="1" t="s">
        <v>72</v>
      </c>
      <c r="B348" s="1" t="s">
        <v>73</v>
      </c>
      <c r="C348" s="1" t="s">
        <v>74</v>
      </c>
      <c r="D348" s="1" t="s">
        <v>75</v>
      </c>
      <c r="E348" s="17">
        <v>-6</v>
      </c>
      <c r="F348" s="1"/>
      <c r="G348" s="13">
        <f t="shared" si="36"/>
        <v>12</v>
      </c>
      <c r="H348" s="14" t="s">
        <v>559</v>
      </c>
      <c r="I348" s="13">
        <f t="shared" si="37"/>
        <v>56</v>
      </c>
      <c r="J348" s="14" t="s">
        <v>559</v>
      </c>
      <c r="K348" s="13">
        <f t="shared" si="38"/>
        <v>46</v>
      </c>
      <c r="L348" s="15">
        <f t="shared" si="39"/>
        <v>0.53942708333333333</v>
      </c>
      <c r="M348" s="1"/>
      <c r="N348" s="2">
        <v>40</v>
      </c>
    </row>
    <row r="349" spans="1:14" ht="13.5" x14ac:dyDescent="0.25">
      <c r="A349" s="1" t="s">
        <v>94</v>
      </c>
      <c r="B349" s="1" t="s">
        <v>95</v>
      </c>
      <c r="C349" s="1" t="s">
        <v>96</v>
      </c>
      <c r="D349" s="1" t="s">
        <v>97</v>
      </c>
      <c r="E349" s="1">
        <v>-12</v>
      </c>
      <c r="F349" s="1"/>
      <c r="G349" s="13">
        <f t="shared" si="36"/>
        <v>12</v>
      </c>
      <c r="H349" s="14" t="s">
        <v>559</v>
      </c>
      <c r="I349" s="13">
        <f t="shared" si="37"/>
        <v>57</v>
      </c>
      <c r="J349" s="14" t="s">
        <v>559</v>
      </c>
      <c r="K349" s="13">
        <f>INT(MOD((L349*86400),60))</f>
        <v>18</v>
      </c>
      <c r="L349" s="15">
        <f t="shared" si="39"/>
        <v>0.53979166666666667</v>
      </c>
      <c r="M349" s="1"/>
      <c r="N349" s="2">
        <v>50</v>
      </c>
    </row>
    <row r="350" spans="1:14" ht="13.5" x14ac:dyDescent="0.25">
      <c r="A350" s="1" t="s">
        <v>314</v>
      </c>
      <c r="B350" s="2" t="s">
        <v>315</v>
      </c>
      <c r="C350" s="1" t="s">
        <v>96</v>
      </c>
      <c r="D350" s="1" t="s">
        <v>316</v>
      </c>
      <c r="E350" s="1">
        <v>-12</v>
      </c>
      <c r="F350" s="1"/>
      <c r="G350" s="13">
        <f t="shared" si="36"/>
        <v>12</v>
      </c>
      <c r="H350" s="14" t="s">
        <v>559</v>
      </c>
      <c r="I350" s="13">
        <f t="shared" si="37"/>
        <v>57</v>
      </c>
      <c r="J350" s="14" t="s">
        <v>559</v>
      </c>
      <c r="K350" s="13">
        <f>INT(MOD((L350*86400),60))</f>
        <v>18</v>
      </c>
      <c r="L350" s="15">
        <f t="shared" si="39"/>
        <v>0.53979166666666667</v>
      </c>
      <c r="M350" s="1"/>
      <c r="N350" s="2">
        <v>50</v>
      </c>
    </row>
    <row r="351" spans="1:14" ht="13.5" x14ac:dyDescent="0.25">
      <c r="A351" s="1" t="s">
        <v>469</v>
      </c>
      <c r="C351" s="1" t="s">
        <v>472</v>
      </c>
      <c r="D351" s="1" t="s">
        <v>473</v>
      </c>
      <c r="E351" s="17">
        <v>-63</v>
      </c>
      <c r="F351" s="1"/>
      <c r="G351" s="13">
        <f t="shared" si="36"/>
        <v>13</v>
      </c>
      <c r="H351" s="14" t="s">
        <v>559</v>
      </c>
      <c r="I351" s="13">
        <f t="shared" si="37"/>
        <v>1</v>
      </c>
      <c r="J351" s="14" t="s">
        <v>559</v>
      </c>
      <c r="K351" s="13">
        <f>INT(MOD((L351*86400),60))</f>
        <v>45</v>
      </c>
      <c r="L351" s="15">
        <f t="shared" si="39"/>
        <v>0.54289062500000007</v>
      </c>
      <c r="M351" s="1"/>
      <c r="N351" s="1">
        <v>70</v>
      </c>
    </row>
  </sheetData>
  <mergeCells count="2">
    <mergeCell ref="G7:K7"/>
    <mergeCell ref="G187:K187"/>
  </mergeCells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J36"/>
  <sheetViews>
    <sheetView workbookViewId="0">
      <selection activeCell="D25" sqref="D25"/>
    </sheetView>
  </sheetViews>
  <sheetFormatPr defaultRowHeight="12.75" x14ac:dyDescent="0.2"/>
  <cols>
    <col min="3" max="3" width="11.7109375" customWidth="1"/>
    <col min="4" max="4" width="11" customWidth="1"/>
  </cols>
  <sheetData>
    <row r="1" spans="1:10" ht="13.5" x14ac:dyDescent="0.25">
      <c r="A1" s="82" t="s">
        <v>675</v>
      </c>
      <c r="B1" s="90"/>
      <c r="C1" s="72"/>
      <c r="D1" s="72"/>
      <c r="E1" s="85"/>
      <c r="F1" s="70"/>
      <c r="G1" s="50"/>
      <c r="H1" s="70"/>
      <c r="I1" s="50"/>
      <c r="J1" s="49"/>
    </row>
    <row r="2" spans="1:10" x14ac:dyDescent="0.2">
      <c r="A2" s="96" t="s">
        <v>55</v>
      </c>
      <c r="B2" s="101" t="s">
        <v>56</v>
      </c>
      <c r="C2" s="96" t="s">
        <v>57</v>
      </c>
      <c r="D2" s="96" t="s">
        <v>58</v>
      </c>
      <c r="E2" s="99">
        <v>102</v>
      </c>
      <c r="F2" s="100">
        <v>0</v>
      </c>
      <c r="G2" s="100"/>
      <c r="H2" s="100">
        <v>14</v>
      </c>
      <c r="I2" s="100"/>
      <c r="J2" s="100">
        <v>58</v>
      </c>
    </row>
    <row r="3" spans="1:10" x14ac:dyDescent="0.2">
      <c r="A3" s="96" t="s">
        <v>523</v>
      </c>
      <c r="B3" s="101" t="s">
        <v>524</v>
      </c>
      <c r="C3" s="96" t="s">
        <v>525</v>
      </c>
      <c r="D3" s="96" t="s">
        <v>526</v>
      </c>
      <c r="E3" s="99">
        <v>195</v>
      </c>
      <c r="F3" s="100">
        <v>0</v>
      </c>
      <c r="G3" s="100" t="s">
        <v>559</v>
      </c>
      <c r="H3" s="100">
        <v>6</v>
      </c>
      <c r="I3" s="100" t="s">
        <v>559</v>
      </c>
      <c r="J3" s="100">
        <v>49</v>
      </c>
    </row>
    <row r="4" spans="1:10" x14ac:dyDescent="0.2">
      <c r="A4" s="96" t="s">
        <v>42</v>
      </c>
      <c r="B4" s="98"/>
      <c r="C4" s="96" t="s">
        <v>43</v>
      </c>
      <c r="D4" s="96" t="s">
        <v>44</v>
      </c>
      <c r="E4" s="99">
        <v>270</v>
      </c>
      <c r="F4" s="100">
        <v>0</v>
      </c>
      <c r="G4" s="100" t="s">
        <v>559</v>
      </c>
      <c r="H4" s="106">
        <v>0</v>
      </c>
      <c r="I4" s="100" t="s">
        <v>559</v>
      </c>
      <c r="J4" s="100">
        <v>16</v>
      </c>
    </row>
    <row r="5" spans="1:10" x14ac:dyDescent="0.2">
      <c r="A5" s="96" t="s">
        <v>59</v>
      </c>
      <c r="B5" s="101" t="s">
        <v>60</v>
      </c>
      <c r="C5" s="96" t="s">
        <v>61</v>
      </c>
      <c r="D5" s="96" t="s">
        <v>62</v>
      </c>
      <c r="E5" s="99">
        <v>90</v>
      </c>
      <c r="F5" s="100">
        <v>0</v>
      </c>
      <c r="G5" s="100" t="s">
        <v>559</v>
      </c>
      <c r="H5" s="100">
        <v>16</v>
      </c>
      <c r="I5" s="100" t="s">
        <v>559</v>
      </c>
      <c r="J5" s="100">
        <v>1</v>
      </c>
    </row>
    <row r="6" spans="1:10" x14ac:dyDescent="0.2">
      <c r="A6" s="96" t="s">
        <v>511</v>
      </c>
      <c r="B6" s="101" t="s">
        <v>512</v>
      </c>
      <c r="C6" s="96" t="s">
        <v>513</v>
      </c>
      <c r="D6" s="97" t="s">
        <v>640</v>
      </c>
      <c r="E6" s="99">
        <v>99</v>
      </c>
      <c r="F6" s="100">
        <v>0</v>
      </c>
      <c r="G6" s="100" t="s">
        <v>559</v>
      </c>
      <c r="H6" s="100">
        <v>15</v>
      </c>
      <c r="I6" s="100" t="s">
        <v>559</v>
      </c>
      <c r="J6" s="100">
        <v>14</v>
      </c>
    </row>
    <row r="7" spans="1:10" x14ac:dyDescent="0.2">
      <c r="A7" s="96" t="s">
        <v>76</v>
      </c>
      <c r="B7" s="101"/>
      <c r="C7" s="96" t="s">
        <v>77</v>
      </c>
      <c r="D7" s="96" t="s">
        <v>78</v>
      </c>
      <c r="E7" s="99">
        <v>159</v>
      </c>
      <c r="F7" s="100">
        <v>0</v>
      </c>
      <c r="G7" s="100" t="s">
        <v>559</v>
      </c>
      <c r="H7" s="100">
        <v>9</v>
      </c>
      <c r="I7" s="100" t="s">
        <v>559</v>
      </c>
      <c r="J7" s="100">
        <v>58</v>
      </c>
    </row>
    <row r="8" spans="1:10" x14ac:dyDescent="0.2">
      <c r="A8" s="96" t="s">
        <v>90</v>
      </c>
      <c r="B8" s="102" t="s">
        <v>563</v>
      </c>
      <c r="C8" s="103" t="s">
        <v>594</v>
      </c>
      <c r="D8" s="103" t="s">
        <v>595</v>
      </c>
      <c r="E8" s="104">
        <v>120</v>
      </c>
      <c r="F8" s="100">
        <v>0</v>
      </c>
      <c r="G8" s="100" t="s">
        <v>559</v>
      </c>
      <c r="H8" s="100">
        <v>13</v>
      </c>
      <c r="I8" s="100" t="s">
        <v>559</v>
      </c>
      <c r="J8" s="100">
        <v>23</v>
      </c>
    </row>
    <row r="9" spans="1:10" x14ac:dyDescent="0.2">
      <c r="A9" s="96" t="s">
        <v>98</v>
      </c>
      <c r="B9" s="101" t="s">
        <v>99</v>
      </c>
      <c r="C9" s="96" t="s">
        <v>100</v>
      </c>
      <c r="D9" s="96" t="s">
        <v>41</v>
      </c>
      <c r="E9" s="99">
        <v>222</v>
      </c>
      <c r="F9" s="100">
        <v>0</v>
      </c>
      <c r="G9" s="100" t="s">
        <v>559</v>
      </c>
      <c r="H9" s="100">
        <v>4</v>
      </c>
      <c r="I9" s="100" t="s">
        <v>559</v>
      </c>
      <c r="J9" s="100">
        <v>28</v>
      </c>
    </row>
    <row r="10" spans="1:10" x14ac:dyDescent="0.2">
      <c r="A10" s="96" t="s">
        <v>109</v>
      </c>
      <c r="B10" s="101" t="s">
        <v>110</v>
      </c>
      <c r="C10" s="96" t="s">
        <v>111</v>
      </c>
      <c r="D10" s="96" t="s">
        <v>112</v>
      </c>
      <c r="E10" s="99">
        <v>228</v>
      </c>
      <c r="F10" s="100">
        <v>0</v>
      </c>
      <c r="G10" s="100"/>
      <c r="H10" s="100">
        <v>3</v>
      </c>
      <c r="I10" s="100"/>
      <c r="J10" s="100">
        <v>56</v>
      </c>
    </row>
    <row r="11" spans="1:10" x14ac:dyDescent="0.2">
      <c r="A11" s="96" t="s">
        <v>113</v>
      </c>
      <c r="B11" s="101" t="s">
        <v>114</v>
      </c>
      <c r="C11" s="96" t="s">
        <v>115</v>
      </c>
      <c r="D11" s="96" t="s">
        <v>116</v>
      </c>
      <c r="E11" s="99">
        <v>144</v>
      </c>
      <c r="F11" s="100">
        <v>0</v>
      </c>
      <c r="G11" s="100" t="s">
        <v>559</v>
      </c>
      <c r="H11" s="100">
        <v>11</v>
      </c>
      <c r="I11" s="100" t="s">
        <v>559</v>
      </c>
      <c r="J11" s="100">
        <v>17</v>
      </c>
    </row>
    <row r="12" spans="1:10" x14ac:dyDescent="0.2">
      <c r="A12" s="103" t="s">
        <v>596</v>
      </c>
      <c r="B12" s="101">
        <v>84</v>
      </c>
      <c r="C12" s="103" t="s">
        <v>6</v>
      </c>
      <c r="D12" s="96"/>
      <c r="E12" s="99">
        <v>228</v>
      </c>
      <c r="F12" s="100">
        <v>0</v>
      </c>
      <c r="G12" s="100" t="s">
        <v>559</v>
      </c>
      <c r="H12" s="100">
        <v>3</v>
      </c>
      <c r="I12" s="100" t="s">
        <v>559</v>
      </c>
      <c r="J12" s="100">
        <v>56</v>
      </c>
    </row>
    <row r="13" spans="1:10" x14ac:dyDescent="0.2">
      <c r="A13" s="96" t="s">
        <v>136</v>
      </c>
      <c r="B13" s="101" t="s">
        <v>137</v>
      </c>
      <c r="C13" s="96" t="s">
        <v>138</v>
      </c>
      <c r="D13" s="96" t="s">
        <v>139</v>
      </c>
      <c r="E13" s="99">
        <v>174</v>
      </c>
      <c r="F13" s="100">
        <v>0</v>
      </c>
      <c r="G13" s="100" t="s">
        <v>559</v>
      </c>
      <c r="H13" s="100">
        <v>8</v>
      </c>
      <c r="I13" s="100" t="s">
        <v>559</v>
      </c>
      <c r="J13" s="100">
        <v>40</v>
      </c>
    </row>
    <row r="14" spans="1:10" x14ac:dyDescent="0.2">
      <c r="A14" s="96" t="s">
        <v>143</v>
      </c>
      <c r="B14" s="101"/>
      <c r="C14" s="96" t="s">
        <v>144</v>
      </c>
      <c r="D14" s="96" t="s">
        <v>145</v>
      </c>
      <c r="E14" s="99">
        <v>144</v>
      </c>
      <c r="F14" s="100">
        <v>0</v>
      </c>
      <c r="G14" s="100" t="s">
        <v>559</v>
      </c>
      <c r="H14" s="100">
        <v>11</v>
      </c>
      <c r="I14" s="100" t="s">
        <v>559</v>
      </c>
      <c r="J14" s="100">
        <v>17</v>
      </c>
    </row>
    <row r="15" spans="1:10" x14ac:dyDescent="0.2">
      <c r="A15" s="96" t="s">
        <v>154</v>
      </c>
      <c r="B15" s="101" t="s">
        <v>155</v>
      </c>
      <c r="C15" s="96" t="s">
        <v>156</v>
      </c>
      <c r="D15" s="96" t="s">
        <v>157</v>
      </c>
      <c r="E15" s="99">
        <v>210</v>
      </c>
      <c r="F15" s="100">
        <v>0</v>
      </c>
      <c r="G15" s="100" t="s">
        <v>559</v>
      </c>
      <c r="H15" s="100">
        <v>5</v>
      </c>
      <c r="I15" s="100" t="s">
        <v>559</v>
      </c>
      <c r="J15" s="100">
        <v>31</v>
      </c>
    </row>
    <row r="16" spans="1:10" x14ac:dyDescent="0.2">
      <c r="A16" s="105" t="s">
        <v>158</v>
      </c>
      <c r="B16" s="101"/>
      <c r="C16" s="105" t="s">
        <v>606</v>
      </c>
      <c r="D16" s="105" t="s">
        <v>132</v>
      </c>
      <c r="E16" s="99">
        <v>270</v>
      </c>
      <c r="F16" s="100">
        <v>0</v>
      </c>
      <c r="G16" s="100" t="s">
        <v>559</v>
      </c>
      <c r="H16" s="106">
        <v>0</v>
      </c>
      <c r="I16" s="100" t="s">
        <v>559</v>
      </c>
      <c r="J16" s="100">
        <v>16</v>
      </c>
    </row>
    <row r="17" spans="1:10" x14ac:dyDescent="0.2">
      <c r="A17" s="105" t="s">
        <v>607</v>
      </c>
      <c r="B17" s="101"/>
      <c r="C17" s="105" t="s">
        <v>608</v>
      </c>
      <c r="D17" s="105" t="s">
        <v>609</v>
      </c>
      <c r="E17" s="104" t="s">
        <v>597</v>
      </c>
      <c r="F17" s="100"/>
      <c r="G17" s="100" t="s">
        <v>559</v>
      </c>
      <c r="H17" s="100"/>
      <c r="I17" s="100" t="s">
        <v>559</v>
      </c>
      <c r="J17" s="100"/>
    </row>
    <row r="18" spans="1:10" x14ac:dyDescent="0.2">
      <c r="A18" s="96" t="s">
        <v>220</v>
      </c>
      <c r="B18" s="101"/>
      <c r="C18" s="96" t="s">
        <v>221</v>
      </c>
      <c r="D18" s="96" t="s">
        <v>132</v>
      </c>
      <c r="E18" s="99">
        <v>270</v>
      </c>
      <c r="F18" s="100">
        <v>0</v>
      </c>
      <c r="G18" s="100" t="s">
        <v>559</v>
      </c>
      <c r="H18" s="106">
        <v>0</v>
      </c>
      <c r="I18" s="100" t="s">
        <v>559</v>
      </c>
      <c r="J18" s="100">
        <v>16</v>
      </c>
    </row>
    <row r="19" spans="1:10" x14ac:dyDescent="0.2">
      <c r="A19" s="96" t="s">
        <v>247</v>
      </c>
      <c r="B19" s="101" t="s">
        <v>248</v>
      </c>
      <c r="C19" s="96" t="s">
        <v>249</v>
      </c>
      <c r="D19" s="96" t="s">
        <v>250</v>
      </c>
      <c r="E19" s="99">
        <v>207</v>
      </c>
      <c r="F19" s="100">
        <v>0</v>
      </c>
      <c r="G19" s="100" t="s">
        <v>559</v>
      </c>
      <c r="H19" s="100">
        <v>5</v>
      </c>
      <c r="I19" s="100" t="s">
        <v>559</v>
      </c>
      <c r="J19" s="100">
        <v>56</v>
      </c>
    </row>
    <row r="20" spans="1:10" x14ac:dyDescent="0.2">
      <c r="A20" s="96" t="s">
        <v>251</v>
      </c>
      <c r="B20" s="101" t="s">
        <v>252</v>
      </c>
      <c r="C20" s="96" t="s">
        <v>253</v>
      </c>
      <c r="D20" s="96" t="s">
        <v>254</v>
      </c>
      <c r="E20" s="99">
        <v>249</v>
      </c>
      <c r="F20" s="100">
        <v>0</v>
      </c>
      <c r="G20" s="100" t="s">
        <v>559</v>
      </c>
      <c r="H20" s="106">
        <v>2</v>
      </c>
      <c r="I20" s="100" t="s">
        <v>559</v>
      </c>
      <c r="J20" s="100">
        <v>6</v>
      </c>
    </row>
    <row r="21" spans="1:10" x14ac:dyDescent="0.2">
      <c r="A21" s="96" t="s">
        <v>255</v>
      </c>
      <c r="B21" s="101" t="s">
        <v>256</v>
      </c>
      <c r="C21" s="96" t="s">
        <v>257</v>
      </c>
      <c r="D21" s="96" t="s">
        <v>178</v>
      </c>
      <c r="E21" s="99">
        <v>213</v>
      </c>
      <c r="F21" s="100">
        <v>0</v>
      </c>
      <c r="G21" s="100" t="s">
        <v>559</v>
      </c>
      <c r="H21" s="100">
        <v>5</v>
      </c>
      <c r="I21" s="100" t="s">
        <v>559</v>
      </c>
      <c r="J21" s="100">
        <v>15</v>
      </c>
    </row>
    <row r="22" spans="1:10" x14ac:dyDescent="0.2">
      <c r="A22" s="96" t="s">
        <v>273</v>
      </c>
      <c r="B22" s="101"/>
      <c r="C22" s="96" t="s">
        <v>274</v>
      </c>
      <c r="D22" s="96" t="s">
        <v>275</v>
      </c>
      <c r="E22" s="99">
        <v>180</v>
      </c>
      <c r="F22" s="100">
        <v>0</v>
      </c>
      <c r="G22" s="100"/>
      <c r="H22" s="100">
        <v>8</v>
      </c>
      <c r="I22" s="100"/>
      <c r="J22" s="100">
        <v>8</v>
      </c>
    </row>
    <row r="23" spans="1:10" x14ac:dyDescent="0.2">
      <c r="A23" s="96" t="s">
        <v>343</v>
      </c>
      <c r="B23" s="101"/>
      <c r="C23" s="96" t="s">
        <v>344</v>
      </c>
      <c r="D23" s="96" t="s">
        <v>345</v>
      </c>
      <c r="E23" s="99">
        <v>177</v>
      </c>
      <c r="F23" s="100">
        <v>0</v>
      </c>
      <c r="G23" s="100" t="s">
        <v>559</v>
      </c>
      <c r="H23" s="100">
        <v>8</v>
      </c>
      <c r="I23" s="100" t="s">
        <v>559</v>
      </c>
      <c r="J23" s="100">
        <v>24</v>
      </c>
    </row>
    <row r="24" spans="1:10" x14ac:dyDescent="0.2">
      <c r="A24" s="96" t="s">
        <v>358</v>
      </c>
      <c r="B24" s="98"/>
      <c r="C24" s="96" t="s">
        <v>359</v>
      </c>
      <c r="D24" s="96" t="s">
        <v>360</v>
      </c>
      <c r="E24" s="99">
        <v>183</v>
      </c>
      <c r="F24" s="100">
        <v>0</v>
      </c>
      <c r="G24" s="100" t="s">
        <v>559</v>
      </c>
      <c r="H24" s="100">
        <v>7</v>
      </c>
      <c r="I24" s="100" t="s">
        <v>559</v>
      </c>
      <c r="J24" s="100">
        <v>52</v>
      </c>
    </row>
    <row r="25" spans="1:10" x14ac:dyDescent="0.2">
      <c r="A25" s="96" t="s">
        <v>393</v>
      </c>
      <c r="B25" s="101" t="s">
        <v>394</v>
      </c>
      <c r="C25" s="96" t="s">
        <v>395</v>
      </c>
      <c r="D25" s="96" t="s">
        <v>396</v>
      </c>
      <c r="E25" s="99">
        <v>225</v>
      </c>
      <c r="F25" s="100">
        <v>0</v>
      </c>
      <c r="G25" s="100"/>
      <c r="H25" s="100">
        <v>4</v>
      </c>
      <c r="I25" s="100"/>
      <c r="J25" s="100">
        <v>12</v>
      </c>
    </row>
    <row r="26" spans="1:10" x14ac:dyDescent="0.2">
      <c r="A26" s="96" t="s">
        <v>397</v>
      </c>
      <c r="B26" s="101" t="s">
        <v>398</v>
      </c>
      <c r="C26" s="96" t="s">
        <v>399</v>
      </c>
      <c r="D26" s="96" t="s">
        <v>280</v>
      </c>
      <c r="E26" s="99">
        <v>228</v>
      </c>
      <c r="F26" s="100">
        <v>0</v>
      </c>
      <c r="G26" s="100" t="s">
        <v>559</v>
      </c>
      <c r="H26" s="100">
        <v>3</v>
      </c>
      <c r="I26" s="100" t="s">
        <v>559</v>
      </c>
      <c r="J26" s="100">
        <v>56</v>
      </c>
    </row>
    <row r="27" spans="1:10" x14ac:dyDescent="0.2">
      <c r="A27" s="96" t="s">
        <v>431</v>
      </c>
      <c r="B27" s="101" t="s">
        <v>432</v>
      </c>
      <c r="C27" s="96" t="s">
        <v>433</v>
      </c>
      <c r="D27" s="96" t="s">
        <v>434</v>
      </c>
      <c r="E27" s="99">
        <v>234</v>
      </c>
      <c r="F27" s="100">
        <v>0</v>
      </c>
      <c r="G27" s="100" t="s">
        <v>559</v>
      </c>
      <c r="H27" s="106">
        <v>3</v>
      </c>
      <c r="I27" s="100" t="s">
        <v>559</v>
      </c>
      <c r="J27" s="100">
        <v>25</v>
      </c>
    </row>
    <row r="28" spans="1:10" x14ac:dyDescent="0.2">
      <c r="A28" s="96" t="s">
        <v>446</v>
      </c>
      <c r="B28" s="101" t="s">
        <v>444</v>
      </c>
      <c r="C28" s="96" t="s">
        <v>445</v>
      </c>
      <c r="D28" s="96" t="s">
        <v>447</v>
      </c>
      <c r="E28" s="99">
        <v>225</v>
      </c>
      <c r="F28" s="100">
        <v>0</v>
      </c>
      <c r="G28" s="100"/>
      <c r="H28" s="100">
        <v>4</v>
      </c>
      <c r="I28" s="100"/>
      <c r="J28" s="100">
        <v>12</v>
      </c>
    </row>
    <row r="29" spans="1:10" x14ac:dyDescent="0.2">
      <c r="A29" s="97" t="s">
        <v>664</v>
      </c>
      <c r="B29" s="101" t="s">
        <v>449</v>
      </c>
      <c r="C29" s="96" t="s">
        <v>450</v>
      </c>
      <c r="D29" s="96" t="s">
        <v>41</v>
      </c>
      <c r="E29" s="99">
        <v>222</v>
      </c>
      <c r="F29" s="100">
        <v>0</v>
      </c>
      <c r="G29" s="100" t="s">
        <v>559</v>
      </c>
      <c r="H29" s="100">
        <v>4</v>
      </c>
      <c r="I29" s="100" t="s">
        <v>559</v>
      </c>
      <c r="J29" s="100">
        <v>28</v>
      </c>
    </row>
    <row r="30" spans="1:10" x14ac:dyDescent="0.2">
      <c r="A30" s="96" t="s">
        <v>451</v>
      </c>
      <c r="B30" s="101" t="s">
        <v>452</v>
      </c>
      <c r="C30" s="96" t="s">
        <v>453</v>
      </c>
      <c r="D30" s="96" t="s">
        <v>286</v>
      </c>
      <c r="E30" s="99">
        <v>177</v>
      </c>
      <c r="F30" s="100">
        <v>0</v>
      </c>
      <c r="G30" s="100" t="s">
        <v>559</v>
      </c>
      <c r="H30" s="100">
        <v>8</v>
      </c>
      <c r="I30" s="100" t="s">
        <v>559</v>
      </c>
      <c r="J30" s="100">
        <v>24</v>
      </c>
    </row>
    <row r="31" spans="1:10" x14ac:dyDescent="0.2">
      <c r="A31" s="103" t="s">
        <v>632</v>
      </c>
      <c r="B31" s="101">
        <v>10</v>
      </c>
      <c r="C31" s="103" t="s">
        <v>633</v>
      </c>
      <c r="D31" s="103" t="s">
        <v>634</v>
      </c>
      <c r="E31" s="115" t="s">
        <v>597</v>
      </c>
      <c r="F31" s="100"/>
      <c r="G31" s="100" t="s">
        <v>559</v>
      </c>
      <c r="H31" s="100"/>
      <c r="I31" s="100" t="s">
        <v>559</v>
      </c>
      <c r="J31" s="100"/>
    </row>
    <row r="32" spans="1:10" x14ac:dyDescent="0.2">
      <c r="A32" s="96" t="s">
        <v>503</v>
      </c>
      <c r="B32" s="101" t="s">
        <v>504</v>
      </c>
      <c r="C32" s="96" t="s">
        <v>505</v>
      </c>
      <c r="D32" s="96" t="s">
        <v>506</v>
      </c>
      <c r="E32" s="99">
        <v>201</v>
      </c>
      <c r="F32" s="100">
        <v>0</v>
      </c>
      <c r="G32" s="100" t="s">
        <v>559</v>
      </c>
      <c r="H32" s="100">
        <v>6</v>
      </c>
      <c r="I32" s="100" t="s">
        <v>559</v>
      </c>
      <c r="J32" s="100">
        <v>18</v>
      </c>
    </row>
    <row r="33" spans="1:10" x14ac:dyDescent="0.2">
      <c r="A33" s="96" t="s">
        <v>507</v>
      </c>
      <c r="B33" s="101" t="s">
        <v>508</v>
      </c>
      <c r="C33" s="96" t="s">
        <v>509</v>
      </c>
      <c r="D33" s="96" t="s">
        <v>510</v>
      </c>
      <c r="E33" s="99">
        <v>135</v>
      </c>
      <c r="F33" s="100">
        <v>0</v>
      </c>
      <c r="G33" s="100" t="s">
        <v>559</v>
      </c>
      <c r="H33" s="100">
        <v>12</v>
      </c>
      <c r="I33" s="100" t="s">
        <v>559</v>
      </c>
      <c r="J33" s="100">
        <v>4</v>
      </c>
    </row>
    <row r="34" spans="1:10" x14ac:dyDescent="0.2">
      <c r="A34" s="96" t="s">
        <v>528</v>
      </c>
      <c r="B34" s="98"/>
      <c r="C34" s="96" t="s">
        <v>529</v>
      </c>
      <c r="D34" s="96" t="s">
        <v>527</v>
      </c>
      <c r="E34" s="99">
        <v>174</v>
      </c>
      <c r="F34" s="100">
        <v>0</v>
      </c>
      <c r="G34" s="100" t="s">
        <v>559</v>
      </c>
      <c r="H34" s="100">
        <v>8</v>
      </c>
      <c r="I34" s="100" t="s">
        <v>559</v>
      </c>
      <c r="J34" s="100">
        <v>40</v>
      </c>
    </row>
    <row r="35" spans="1:10" x14ac:dyDescent="0.2">
      <c r="A35" s="96" t="s">
        <v>540</v>
      </c>
      <c r="B35" s="98"/>
      <c r="C35" s="116"/>
      <c r="D35" s="96" t="s">
        <v>178</v>
      </c>
      <c r="E35" s="99">
        <v>210</v>
      </c>
      <c r="F35" s="100">
        <v>0</v>
      </c>
      <c r="G35" s="100" t="s">
        <v>559</v>
      </c>
      <c r="H35" s="100">
        <v>5</v>
      </c>
      <c r="I35" s="100" t="s">
        <v>559</v>
      </c>
      <c r="J35" s="100">
        <v>31</v>
      </c>
    </row>
    <row r="36" spans="1:10" x14ac:dyDescent="0.2">
      <c r="A36" s="96" t="s">
        <v>543</v>
      </c>
      <c r="B36" s="101" t="s">
        <v>544</v>
      </c>
      <c r="C36" s="96" t="s">
        <v>545</v>
      </c>
      <c r="D36" s="96" t="s">
        <v>546</v>
      </c>
      <c r="E36" s="99">
        <v>300</v>
      </c>
      <c r="F36" s="100"/>
      <c r="G36" s="100" t="s">
        <v>559</v>
      </c>
      <c r="H36" s="100"/>
      <c r="I36" s="100" t="s">
        <v>559</v>
      </c>
      <c r="J36" s="10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2" sqref="A2:IV2"/>
    </sheetView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76"/>
  <sheetViews>
    <sheetView tabSelected="1" topLeftCell="A139" workbookViewId="0">
      <selection activeCell="O161" sqref="O161"/>
    </sheetView>
  </sheetViews>
  <sheetFormatPr defaultRowHeight="12.75" x14ac:dyDescent="0.2"/>
  <cols>
    <col min="1" max="1" width="22" customWidth="1"/>
    <col min="2" max="2" width="6.85546875" style="132" customWidth="1"/>
    <col min="3" max="3" width="18.140625" bestFit="1" customWidth="1"/>
    <col min="4" max="4" width="28.7109375" customWidth="1"/>
    <col min="5" max="5" width="8.7109375" customWidth="1"/>
    <col min="6" max="7" width="0" hidden="1" customWidth="1"/>
    <col min="8" max="8" width="6.85546875" customWidth="1"/>
    <col min="9" max="9" width="2" customWidth="1"/>
    <col min="10" max="10" width="4.85546875" customWidth="1"/>
    <col min="11" max="11" width="2" customWidth="1"/>
    <col min="12" max="12" width="4" customWidth="1"/>
    <col min="14" max="14" width="7.28515625" customWidth="1"/>
  </cols>
  <sheetData>
    <row r="1" spans="1:16" ht="13.5" x14ac:dyDescent="0.25">
      <c r="A1" s="192"/>
      <c r="B1" s="193"/>
      <c r="C1" s="194"/>
      <c r="D1" s="195"/>
      <c r="E1" s="194"/>
      <c r="F1" s="195"/>
      <c r="G1" s="195"/>
      <c r="H1" s="194"/>
      <c r="I1" s="195"/>
      <c r="J1" s="195"/>
      <c r="K1" s="195"/>
      <c r="L1" s="195"/>
      <c r="M1" s="194"/>
      <c r="N1" s="196"/>
      <c r="O1" s="197"/>
      <c r="P1" s="197"/>
    </row>
    <row r="2" spans="1:16" ht="13.5" x14ac:dyDescent="0.25">
      <c r="A2" s="192"/>
      <c r="B2" s="193"/>
      <c r="C2" s="194"/>
      <c r="D2" s="195"/>
      <c r="E2" s="194"/>
      <c r="F2" s="195"/>
      <c r="G2" s="195"/>
      <c r="H2" s="194"/>
      <c r="I2" s="195"/>
      <c r="J2" s="195"/>
      <c r="K2" s="195"/>
      <c r="L2" s="195"/>
      <c r="M2" s="194"/>
      <c r="N2" s="196"/>
      <c r="O2" s="197"/>
      <c r="P2" s="197"/>
    </row>
    <row r="3" spans="1:16" ht="13.5" x14ac:dyDescent="0.25">
      <c r="A3" s="198"/>
      <c r="B3" s="193"/>
      <c r="C3" s="194"/>
      <c r="D3" s="192"/>
      <c r="E3" s="194"/>
      <c r="F3" s="195"/>
      <c r="G3" s="195"/>
      <c r="H3" s="194"/>
      <c r="I3" s="195"/>
      <c r="J3" s="195"/>
      <c r="K3" s="195"/>
      <c r="L3" s="195"/>
      <c r="M3" s="194"/>
      <c r="N3" s="196"/>
      <c r="O3" s="197"/>
      <c r="P3" s="197"/>
    </row>
    <row r="4" spans="1:16" ht="13.5" x14ac:dyDescent="0.25">
      <c r="A4" s="198"/>
      <c r="B4" s="193"/>
      <c r="C4" s="194"/>
      <c r="D4" s="192"/>
      <c r="E4" s="194"/>
      <c r="F4" s="195"/>
      <c r="G4" s="195"/>
      <c r="H4" s="194"/>
      <c r="I4" s="195"/>
      <c r="J4" s="195"/>
      <c r="K4" s="195"/>
      <c r="L4" s="195"/>
      <c r="M4" s="194"/>
      <c r="N4" s="196"/>
      <c r="O4" s="197"/>
      <c r="P4" s="197"/>
    </row>
    <row r="5" spans="1:16" ht="13.5" x14ac:dyDescent="0.25">
      <c r="A5" s="198"/>
      <c r="B5" s="193"/>
      <c r="C5" s="194"/>
      <c r="D5" s="192"/>
      <c r="E5" s="194"/>
      <c r="F5" s="195"/>
      <c r="G5" s="195"/>
      <c r="H5" s="194"/>
      <c r="I5" s="195"/>
      <c r="J5" s="195"/>
      <c r="K5" s="195"/>
      <c r="L5" s="195"/>
      <c r="M5" s="194"/>
      <c r="N5" s="196"/>
      <c r="O5" s="197"/>
      <c r="P5" s="197"/>
    </row>
    <row r="6" spans="1:16" ht="13.5" x14ac:dyDescent="0.25">
      <c r="A6" s="198"/>
      <c r="B6" s="193"/>
      <c r="C6" s="194"/>
      <c r="D6" s="192"/>
      <c r="E6" s="194"/>
      <c r="F6" s="195"/>
      <c r="G6" s="195"/>
      <c r="H6" s="194"/>
      <c r="I6" s="195"/>
      <c r="J6" s="195"/>
      <c r="K6" s="195"/>
      <c r="L6" s="195"/>
      <c r="M6" s="194"/>
      <c r="N6" s="196"/>
      <c r="O6" s="197"/>
      <c r="P6" s="197"/>
    </row>
    <row r="7" spans="1:16" ht="13.5" x14ac:dyDescent="0.25">
      <c r="A7" s="199"/>
      <c r="B7" s="200"/>
      <c r="C7" s="199"/>
      <c r="D7" s="201"/>
      <c r="E7" s="202"/>
      <c r="F7" s="201"/>
      <c r="G7" s="201"/>
      <c r="H7" s="203"/>
      <c r="I7" s="203"/>
      <c r="J7" s="203"/>
      <c r="K7" s="203"/>
      <c r="L7" s="203"/>
      <c r="M7" s="204"/>
      <c r="N7" s="196"/>
      <c r="O7" s="197"/>
      <c r="P7" s="197"/>
    </row>
    <row r="8" spans="1:16" ht="13.5" x14ac:dyDescent="0.25">
      <c r="A8" s="6"/>
      <c r="B8" s="134"/>
      <c r="C8" s="6"/>
      <c r="D8" s="33" t="s">
        <v>554</v>
      </c>
      <c r="E8" s="34"/>
      <c r="F8" s="6"/>
      <c r="G8" s="6"/>
      <c r="H8" s="186" t="s">
        <v>548</v>
      </c>
      <c r="I8" s="186"/>
      <c r="J8" s="186"/>
      <c r="K8" s="186"/>
      <c r="L8" s="186"/>
      <c r="M8" s="9"/>
      <c r="N8" s="3"/>
    </row>
    <row r="9" spans="1:16" ht="13.5" x14ac:dyDescent="0.25">
      <c r="A9" s="140" t="s">
        <v>555</v>
      </c>
      <c r="B9" s="141" t="s">
        <v>553</v>
      </c>
      <c r="C9" s="142" t="s">
        <v>557</v>
      </c>
      <c r="D9" s="140" t="s">
        <v>558</v>
      </c>
      <c r="E9" s="143" t="s">
        <v>549</v>
      </c>
      <c r="F9" s="144"/>
      <c r="G9" s="144" t="s">
        <v>809</v>
      </c>
      <c r="H9" s="139" t="s">
        <v>550</v>
      </c>
      <c r="I9" s="145"/>
      <c r="J9" s="139" t="s">
        <v>551</v>
      </c>
      <c r="K9" s="145"/>
      <c r="L9" s="139" t="s">
        <v>552</v>
      </c>
      <c r="M9" s="9"/>
      <c r="N9" s="5" t="s">
        <v>0</v>
      </c>
    </row>
    <row r="10" spans="1:16" ht="13.5" x14ac:dyDescent="0.25">
      <c r="A10" s="140"/>
      <c r="B10" s="141"/>
      <c r="C10" s="142"/>
      <c r="D10" s="140"/>
      <c r="E10" s="143"/>
      <c r="F10" s="144"/>
      <c r="G10" s="144"/>
      <c r="H10" s="178"/>
      <c r="I10" s="145"/>
      <c r="J10" s="178"/>
      <c r="K10" s="145"/>
      <c r="L10" s="178"/>
      <c r="M10" s="9"/>
      <c r="N10" s="5"/>
    </row>
    <row r="11" spans="1:16" ht="13.5" x14ac:dyDescent="0.25">
      <c r="A11" s="146" t="s">
        <v>404</v>
      </c>
      <c r="B11" s="161"/>
      <c r="C11" s="146" t="s">
        <v>405</v>
      </c>
      <c r="D11" s="146" t="s">
        <v>406</v>
      </c>
      <c r="E11" s="146">
        <v>291</v>
      </c>
      <c r="F11" s="146"/>
      <c r="G11" s="146"/>
      <c r="H11" s="163"/>
      <c r="I11" s="164"/>
      <c r="J11" s="163"/>
      <c r="K11" s="164"/>
      <c r="L11" s="163"/>
      <c r="M11" s="165"/>
      <c r="N11" s="147">
        <v>35</v>
      </c>
    </row>
    <row r="12" spans="1:16" ht="13.5" x14ac:dyDescent="0.25">
      <c r="A12" s="146" t="s">
        <v>130</v>
      </c>
      <c r="B12" s="147" t="s">
        <v>131</v>
      </c>
      <c r="C12" s="146"/>
      <c r="D12" s="146" t="s">
        <v>132</v>
      </c>
      <c r="E12" s="146">
        <v>273</v>
      </c>
      <c r="F12" s="146"/>
      <c r="G12" s="146"/>
      <c r="H12" s="163"/>
      <c r="I12" s="164"/>
      <c r="J12" s="163"/>
      <c r="K12" s="164"/>
      <c r="L12" s="163"/>
      <c r="M12" s="165"/>
      <c r="N12" s="147">
        <v>32</v>
      </c>
    </row>
    <row r="13" spans="1:16" ht="13.5" x14ac:dyDescent="0.25">
      <c r="A13" s="146" t="s">
        <v>547</v>
      </c>
      <c r="B13" s="161"/>
      <c r="C13" s="63"/>
      <c r="D13" s="146" t="s">
        <v>132</v>
      </c>
      <c r="E13" s="146">
        <v>273</v>
      </c>
      <c r="F13" s="146"/>
      <c r="G13" s="146"/>
      <c r="H13" s="163"/>
      <c r="I13" s="164"/>
      <c r="J13" s="163"/>
      <c r="K13" s="164"/>
      <c r="L13" s="163"/>
      <c r="M13" s="165"/>
      <c r="N13" s="147">
        <v>22</v>
      </c>
    </row>
    <row r="14" spans="1:16" ht="13.5" x14ac:dyDescent="0.25">
      <c r="A14" s="146" t="s">
        <v>438</v>
      </c>
      <c r="B14" s="147" t="s">
        <v>439</v>
      </c>
      <c r="C14" s="146" t="s">
        <v>440</v>
      </c>
      <c r="D14" s="146" t="s">
        <v>132</v>
      </c>
      <c r="E14" s="146">
        <v>270</v>
      </c>
      <c r="F14" s="146"/>
      <c r="G14" s="146"/>
      <c r="H14" s="163"/>
      <c r="I14" s="164"/>
      <c r="J14" s="163"/>
      <c r="K14" s="164"/>
      <c r="L14" s="163"/>
      <c r="M14" s="165"/>
      <c r="N14" s="147">
        <v>25</v>
      </c>
    </row>
    <row r="15" spans="1:16" ht="13.5" x14ac:dyDescent="0.25">
      <c r="A15" s="155" t="s">
        <v>769</v>
      </c>
      <c r="B15" s="147">
        <v>1814</v>
      </c>
      <c r="C15" s="155" t="s">
        <v>770</v>
      </c>
      <c r="D15" s="162" t="s">
        <v>771</v>
      </c>
      <c r="E15" s="146">
        <v>255</v>
      </c>
      <c r="F15" s="146"/>
      <c r="G15" s="146">
        <v>261</v>
      </c>
      <c r="H15" s="163"/>
      <c r="I15" s="164"/>
      <c r="J15" s="163"/>
      <c r="K15" s="164"/>
      <c r="L15" s="163"/>
      <c r="M15" s="165"/>
      <c r="N15" s="147">
        <v>16</v>
      </c>
    </row>
    <row r="16" spans="1:16" ht="13.5" x14ac:dyDescent="0.25">
      <c r="A16" s="146" t="s">
        <v>251</v>
      </c>
      <c r="B16" s="147" t="s">
        <v>252</v>
      </c>
      <c r="C16" s="146" t="s">
        <v>253</v>
      </c>
      <c r="D16" s="146" t="s">
        <v>254</v>
      </c>
      <c r="E16" s="146">
        <v>249</v>
      </c>
      <c r="F16" s="146"/>
      <c r="G16" s="146"/>
      <c r="H16" s="163"/>
      <c r="I16" s="164"/>
      <c r="J16" s="163"/>
      <c r="K16" s="164"/>
      <c r="L16" s="163"/>
      <c r="M16" s="165"/>
      <c r="N16" s="147">
        <v>29</v>
      </c>
    </row>
    <row r="17" spans="1:14" ht="13.5" x14ac:dyDescent="0.25">
      <c r="A17" s="146" t="s">
        <v>146</v>
      </c>
      <c r="B17" s="147" t="s">
        <v>147</v>
      </c>
      <c r="C17" s="146" t="s">
        <v>148</v>
      </c>
      <c r="D17" s="146" t="s">
        <v>149</v>
      </c>
      <c r="E17" s="146">
        <v>240</v>
      </c>
      <c r="F17" s="167"/>
      <c r="G17" s="167"/>
      <c r="H17" s="163"/>
      <c r="I17" s="164"/>
      <c r="J17" s="163"/>
      <c r="K17" s="164"/>
      <c r="L17" s="163"/>
      <c r="M17" s="165"/>
      <c r="N17" s="147"/>
    </row>
    <row r="18" spans="1:14" ht="13.5" x14ac:dyDescent="0.25">
      <c r="A18" s="146" t="s">
        <v>199</v>
      </c>
      <c r="B18" s="147" t="s">
        <v>200</v>
      </c>
      <c r="C18" s="146" t="s">
        <v>201</v>
      </c>
      <c r="D18" s="146" t="s">
        <v>202</v>
      </c>
      <c r="E18" s="146">
        <v>240</v>
      </c>
      <c r="F18" s="146"/>
      <c r="G18" s="146"/>
      <c r="H18" s="163"/>
      <c r="I18" s="164"/>
      <c r="J18" s="163"/>
      <c r="K18" s="164"/>
      <c r="L18" s="163"/>
      <c r="M18" s="165"/>
      <c r="N18" s="147">
        <v>35</v>
      </c>
    </row>
    <row r="19" spans="1:14" ht="13.5" x14ac:dyDescent="0.25">
      <c r="A19" s="146" t="s">
        <v>364</v>
      </c>
      <c r="B19" s="147" t="s">
        <v>365</v>
      </c>
      <c r="C19" s="146" t="s">
        <v>366</v>
      </c>
      <c r="D19" s="146" t="s">
        <v>367</v>
      </c>
      <c r="E19" s="146">
        <v>237</v>
      </c>
      <c r="F19" s="146"/>
      <c r="G19" s="146"/>
      <c r="H19" s="163"/>
      <c r="I19" s="164"/>
      <c r="J19" s="163"/>
      <c r="K19" s="164"/>
      <c r="L19" s="163"/>
      <c r="M19" s="165"/>
      <c r="N19" s="147">
        <v>30</v>
      </c>
    </row>
    <row r="20" spans="1:14" ht="13.5" x14ac:dyDescent="0.25">
      <c r="A20" s="162" t="s">
        <v>775</v>
      </c>
      <c r="B20" s="161"/>
      <c r="C20" s="162" t="s">
        <v>777</v>
      </c>
      <c r="D20" s="162" t="s">
        <v>776</v>
      </c>
      <c r="E20" s="146">
        <v>237</v>
      </c>
      <c r="F20" s="146"/>
      <c r="G20" s="146">
        <v>237</v>
      </c>
      <c r="H20" s="163"/>
      <c r="I20" s="164"/>
      <c r="J20" s="163"/>
      <c r="K20" s="164"/>
      <c r="L20" s="163"/>
      <c r="M20" s="165"/>
      <c r="N20" s="147">
        <v>26</v>
      </c>
    </row>
    <row r="21" spans="1:14" ht="13.5" x14ac:dyDescent="0.25">
      <c r="A21" s="146" t="s">
        <v>431</v>
      </c>
      <c r="B21" s="147" t="s">
        <v>432</v>
      </c>
      <c r="C21" s="146" t="s">
        <v>433</v>
      </c>
      <c r="D21" s="146" t="s">
        <v>434</v>
      </c>
      <c r="E21" s="146">
        <v>234</v>
      </c>
      <c r="F21" s="146"/>
      <c r="G21" s="146"/>
      <c r="H21" s="163"/>
      <c r="I21" s="164"/>
      <c r="J21" s="163"/>
      <c r="K21" s="164"/>
      <c r="L21" s="163"/>
      <c r="M21" s="165"/>
      <c r="N21" s="147">
        <v>36</v>
      </c>
    </row>
    <row r="22" spans="1:14" ht="13.5" x14ac:dyDescent="0.25">
      <c r="A22" s="146" t="s">
        <v>63</v>
      </c>
      <c r="B22" s="147"/>
      <c r="C22" s="146" t="s">
        <v>64</v>
      </c>
      <c r="D22" s="146" t="s">
        <v>65</v>
      </c>
      <c r="E22" s="146">
        <v>231</v>
      </c>
      <c r="F22" s="157"/>
      <c r="G22" s="157"/>
      <c r="H22" s="150"/>
      <c r="I22" s="151"/>
      <c r="J22" s="150"/>
      <c r="K22" s="151"/>
      <c r="L22" s="150"/>
      <c r="M22" s="152"/>
      <c r="N22" s="153">
        <v>40</v>
      </c>
    </row>
    <row r="23" spans="1:14" ht="13.5" x14ac:dyDescent="0.25">
      <c r="A23" s="171" t="s">
        <v>695</v>
      </c>
      <c r="B23" s="161">
        <v>68850</v>
      </c>
      <c r="C23" s="171" t="s">
        <v>696</v>
      </c>
      <c r="D23" s="162" t="s">
        <v>792</v>
      </c>
      <c r="E23" s="63">
        <v>231</v>
      </c>
      <c r="F23" s="63"/>
      <c r="G23" s="63" t="s">
        <v>816</v>
      </c>
      <c r="H23" s="163"/>
      <c r="I23" s="164"/>
      <c r="J23" s="163"/>
      <c r="K23" s="164"/>
      <c r="L23" s="163"/>
      <c r="M23" s="165"/>
      <c r="N23" s="161">
        <v>28</v>
      </c>
    </row>
    <row r="24" spans="1:14" ht="13.5" x14ac:dyDescent="0.25">
      <c r="A24" s="146" t="s">
        <v>17</v>
      </c>
      <c r="B24" s="147" t="s">
        <v>18</v>
      </c>
      <c r="C24" s="146" t="s">
        <v>19</v>
      </c>
      <c r="D24" s="146" t="s">
        <v>20</v>
      </c>
      <c r="E24" s="146">
        <v>228</v>
      </c>
      <c r="F24" s="157"/>
      <c r="G24" s="157"/>
      <c r="H24" s="150"/>
      <c r="I24" s="151"/>
      <c r="J24" s="150"/>
      <c r="K24" s="151"/>
      <c r="L24" s="150"/>
      <c r="M24" s="152"/>
      <c r="N24" s="153">
        <v>41</v>
      </c>
    </row>
    <row r="25" spans="1:14" s="52" customFormat="1" ht="13.5" x14ac:dyDescent="0.25">
      <c r="A25" s="146" t="s">
        <v>161</v>
      </c>
      <c r="B25" s="147"/>
      <c r="C25" s="146" t="s">
        <v>162</v>
      </c>
      <c r="D25" s="146" t="s">
        <v>163</v>
      </c>
      <c r="E25" s="146">
        <v>228</v>
      </c>
      <c r="F25" s="146"/>
      <c r="G25" s="146"/>
      <c r="H25" s="163"/>
      <c r="I25" s="164"/>
      <c r="J25" s="163"/>
      <c r="K25" s="164"/>
      <c r="L25" s="163"/>
      <c r="M25" s="165"/>
      <c r="N25" s="147">
        <v>35</v>
      </c>
    </row>
    <row r="26" spans="1:14" s="52" customFormat="1" ht="13.5" x14ac:dyDescent="0.25">
      <c r="A26" s="146" t="s">
        <v>361</v>
      </c>
      <c r="B26" s="147"/>
      <c r="C26" s="146" t="s">
        <v>362</v>
      </c>
      <c r="D26" s="146" t="s">
        <v>363</v>
      </c>
      <c r="E26" s="146">
        <v>228</v>
      </c>
      <c r="F26" s="146"/>
      <c r="G26" s="146"/>
      <c r="H26" s="163"/>
      <c r="I26" s="164"/>
      <c r="J26" s="163"/>
      <c r="K26" s="164"/>
      <c r="L26" s="163"/>
      <c r="M26" s="165"/>
      <c r="N26" s="147">
        <v>36</v>
      </c>
    </row>
    <row r="27" spans="1:14" s="52" customFormat="1" ht="13.5" x14ac:dyDescent="0.25">
      <c r="A27" s="162" t="s">
        <v>781</v>
      </c>
      <c r="B27" s="170" t="s">
        <v>770</v>
      </c>
      <c r="C27" s="146"/>
      <c r="D27" s="162" t="s">
        <v>699</v>
      </c>
      <c r="E27" s="146">
        <v>228</v>
      </c>
      <c r="F27" s="146"/>
      <c r="G27" s="146">
        <v>228</v>
      </c>
      <c r="H27" s="163"/>
      <c r="I27" s="164"/>
      <c r="J27" s="163"/>
      <c r="K27" s="164"/>
      <c r="L27" s="163"/>
      <c r="M27" s="165"/>
      <c r="N27" s="147">
        <v>25</v>
      </c>
    </row>
    <row r="28" spans="1:14" s="52" customFormat="1" ht="13.5" x14ac:dyDescent="0.25">
      <c r="A28" s="146" t="s">
        <v>521</v>
      </c>
      <c r="B28" s="161">
        <v>15797</v>
      </c>
      <c r="C28" s="63" t="s">
        <v>795</v>
      </c>
      <c r="D28" s="146" t="s">
        <v>522</v>
      </c>
      <c r="E28" s="146">
        <v>228</v>
      </c>
      <c r="F28" s="166">
        <v>234</v>
      </c>
      <c r="G28" s="166">
        <v>228</v>
      </c>
      <c r="H28" s="163"/>
      <c r="I28" s="164"/>
      <c r="J28" s="163"/>
      <c r="K28" s="164"/>
      <c r="L28" s="163"/>
      <c r="M28" s="165"/>
      <c r="N28" s="147">
        <v>28</v>
      </c>
    </row>
    <row r="29" spans="1:14" s="52" customFormat="1" ht="13.5" x14ac:dyDescent="0.25">
      <c r="A29" s="146" t="s">
        <v>446</v>
      </c>
      <c r="B29" s="147" t="s">
        <v>444</v>
      </c>
      <c r="C29" s="146" t="s">
        <v>445</v>
      </c>
      <c r="D29" s="146" t="s">
        <v>447</v>
      </c>
      <c r="E29" s="146">
        <v>225</v>
      </c>
      <c r="F29" s="146"/>
      <c r="G29" s="146"/>
      <c r="H29" s="163"/>
      <c r="I29" s="164"/>
      <c r="J29" s="163"/>
      <c r="K29" s="164"/>
      <c r="L29" s="163"/>
      <c r="M29" s="165"/>
      <c r="N29" s="147">
        <v>36</v>
      </c>
    </row>
    <row r="30" spans="1:14" s="52" customFormat="1" ht="13.5" x14ac:dyDescent="0.25">
      <c r="A30" s="146" t="s">
        <v>39</v>
      </c>
      <c r="B30" s="147"/>
      <c r="C30" s="146" t="s">
        <v>40</v>
      </c>
      <c r="D30" s="146" t="s">
        <v>41</v>
      </c>
      <c r="E30" s="146">
        <v>222</v>
      </c>
      <c r="F30" s="157"/>
      <c r="G30" s="157"/>
      <c r="H30" s="150"/>
      <c r="I30" s="151"/>
      <c r="J30" s="150"/>
      <c r="K30" s="151"/>
      <c r="L30" s="150"/>
      <c r="M30" s="152"/>
      <c r="N30" s="153">
        <v>20</v>
      </c>
    </row>
    <row r="31" spans="1:14" s="52" customFormat="1" ht="13.5" x14ac:dyDescent="0.25">
      <c r="A31" s="146" t="s">
        <v>69</v>
      </c>
      <c r="B31" s="161"/>
      <c r="C31" s="146" t="s">
        <v>70</v>
      </c>
      <c r="D31" s="146" t="s">
        <v>804</v>
      </c>
      <c r="E31" s="146">
        <v>222</v>
      </c>
      <c r="F31" s="146"/>
      <c r="G31" s="146"/>
      <c r="H31" s="163"/>
      <c r="I31" s="164"/>
      <c r="J31" s="163"/>
      <c r="K31" s="164"/>
      <c r="L31" s="163"/>
      <c r="M31" s="165"/>
      <c r="N31" s="147">
        <v>30</v>
      </c>
    </row>
    <row r="32" spans="1:14" s="52" customFormat="1" ht="13.5" x14ac:dyDescent="0.25">
      <c r="A32" s="155" t="s">
        <v>627</v>
      </c>
      <c r="B32" s="170"/>
      <c r="C32" s="155" t="s">
        <v>628</v>
      </c>
      <c r="D32" s="155" t="s">
        <v>41</v>
      </c>
      <c r="E32" s="146">
        <v>222</v>
      </c>
      <c r="F32" s="146"/>
      <c r="G32" s="146">
        <v>222</v>
      </c>
      <c r="H32" s="163"/>
      <c r="I32" s="164"/>
      <c r="J32" s="163"/>
      <c r="K32" s="164"/>
      <c r="L32" s="163"/>
      <c r="M32" s="165"/>
      <c r="N32" s="147">
        <v>25</v>
      </c>
    </row>
    <row r="33" spans="1:14" s="52" customFormat="1" ht="13.5" x14ac:dyDescent="0.25">
      <c r="A33" s="154" t="s">
        <v>796</v>
      </c>
      <c r="B33" s="147">
        <v>3491</v>
      </c>
      <c r="C33" s="154" t="s">
        <v>797</v>
      </c>
      <c r="D33" s="154" t="s">
        <v>178</v>
      </c>
      <c r="E33" s="146">
        <v>216</v>
      </c>
      <c r="F33" s="146">
        <v>207</v>
      </c>
      <c r="G33" s="146">
        <v>216</v>
      </c>
      <c r="H33" s="163"/>
      <c r="I33" s="164"/>
      <c r="J33" s="163"/>
      <c r="K33" s="164"/>
      <c r="L33" s="163"/>
      <c r="M33" s="165"/>
      <c r="N33" s="147">
        <v>27</v>
      </c>
    </row>
    <row r="34" spans="1:14" s="52" customFormat="1" ht="13.5" x14ac:dyDescent="0.25">
      <c r="A34" s="155" t="s">
        <v>765</v>
      </c>
      <c r="B34" s="147"/>
      <c r="C34" s="146" t="s">
        <v>801</v>
      </c>
      <c r="D34" s="146" t="s">
        <v>699</v>
      </c>
      <c r="E34" s="146">
        <v>216</v>
      </c>
      <c r="F34" s="146"/>
      <c r="G34" s="146"/>
      <c r="H34" s="163"/>
      <c r="I34" s="164"/>
      <c r="J34" s="163"/>
      <c r="K34" s="164"/>
      <c r="L34" s="163"/>
      <c r="M34" s="165"/>
      <c r="N34" s="147">
        <v>25</v>
      </c>
    </row>
    <row r="35" spans="1:14" s="52" customFormat="1" ht="13.5" x14ac:dyDescent="0.25">
      <c r="A35" s="146" t="s">
        <v>296</v>
      </c>
      <c r="B35" s="147"/>
      <c r="C35" s="154" t="s">
        <v>808</v>
      </c>
      <c r="D35" s="154" t="s">
        <v>178</v>
      </c>
      <c r="E35" s="146">
        <v>216</v>
      </c>
      <c r="F35" s="146"/>
      <c r="G35" s="146">
        <v>216</v>
      </c>
      <c r="H35" s="163"/>
      <c r="I35" s="164"/>
      <c r="J35" s="163"/>
      <c r="K35" s="164"/>
      <c r="L35" s="163"/>
      <c r="M35" s="165"/>
      <c r="N35" s="147">
        <v>27</v>
      </c>
    </row>
    <row r="36" spans="1:14" s="52" customFormat="1" ht="13.5" x14ac:dyDescent="0.25">
      <c r="A36" s="155" t="s">
        <v>772</v>
      </c>
      <c r="B36" s="147"/>
      <c r="C36" s="155"/>
      <c r="D36" s="155" t="s">
        <v>773</v>
      </c>
      <c r="E36" s="146">
        <v>216</v>
      </c>
      <c r="F36" s="146"/>
      <c r="G36" s="146">
        <v>216</v>
      </c>
      <c r="H36" s="163"/>
      <c r="I36" s="164"/>
      <c r="J36" s="163"/>
      <c r="K36" s="164"/>
      <c r="L36" s="163"/>
      <c r="M36" s="165"/>
      <c r="N36" s="147">
        <v>34</v>
      </c>
    </row>
    <row r="37" spans="1:14" s="52" customFormat="1" ht="13.5" x14ac:dyDescent="0.25">
      <c r="A37" s="154" t="s">
        <v>800</v>
      </c>
      <c r="B37" s="147"/>
      <c r="C37" s="154" t="s">
        <v>801</v>
      </c>
      <c r="D37" s="154" t="s">
        <v>178</v>
      </c>
      <c r="E37" s="154">
        <v>216</v>
      </c>
      <c r="F37" s="146"/>
      <c r="G37" s="146" t="s">
        <v>815</v>
      </c>
      <c r="H37" s="163"/>
      <c r="I37" s="164"/>
      <c r="J37" s="163"/>
      <c r="K37" s="164"/>
      <c r="L37" s="163"/>
      <c r="M37" s="165"/>
      <c r="N37" s="147">
        <v>27</v>
      </c>
    </row>
    <row r="38" spans="1:14" s="52" customFormat="1" ht="13.5" x14ac:dyDescent="0.25">
      <c r="A38" s="146" t="s">
        <v>104</v>
      </c>
      <c r="B38" s="147" t="s">
        <v>105</v>
      </c>
      <c r="C38" s="146" t="s">
        <v>106</v>
      </c>
      <c r="D38" s="146" t="s">
        <v>107</v>
      </c>
      <c r="E38" s="146">
        <v>213</v>
      </c>
      <c r="F38" s="146"/>
      <c r="G38" s="146"/>
      <c r="H38" s="163"/>
      <c r="I38" s="164"/>
      <c r="J38" s="163"/>
      <c r="K38" s="164"/>
      <c r="L38" s="163"/>
      <c r="M38" s="165"/>
      <c r="N38" s="147">
        <v>39</v>
      </c>
    </row>
    <row r="39" spans="1:14" s="52" customFormat="1" ht="13.5" x14ac:dyDescent="0.25">
      <c r="A39" s="162" t="s">
        <v>749</v>
      </c>
      <c r="B39" s="147"/>
      <c r="C39" s="162" t="s">
        <v>313</v>
      </c>
      <c r="D39" s="162" t="s">
        <v>178</v>
      </c>
      <c r="E39" s="146">
        <v>210</v>
      </c>
      <c r="F39" s="146"/>
      <c r="G39" s="146"/>
      <c r="H39" s="163"/>
      <c r="I39" s="164"/>
      <c r="J39" s="163"/>
      <c r="K39" s="164"/>
      <c r="L39" s="163"/>
      <c r="M39" s="165"/>
      <c r="N39" s="147">
        <v>27</v>
      </c>
    </row>
    <row r="40" spans="1:14" s="52" customFormat="1" ht="13.5" x14ac:dyDescent="0.25">
      <c r="A40" s="146" t="s">
        <v>176</v>
      </c>
      <c r="B40" s="147"/>
      <c r="C40" s="146" t="s">
        <v>177</v>
      </c>
      <c r="D40" s="146" t="s">
        <v>178</v>
      </c>
      <c r="E40" s="146">
        <v>210</v>
      </c>
      <c r="F40" s="146"/>
      <c r="G40" s="146"/>
      <c r="H40" s="163"/>
      <c r="I40" s="164"/>
      <c r="J40" s="163"/>
      <c r="K40" s="164"/>
      <c r="L40" s="163"/>
      <c r="M40" s="165"/>
      <c r="N40" s="147">
        <v>29</v>
      </c>
    </row>
    <row r="41" spans="1:14" s="52" customFormat="1" ht="13.5" x14ac:dyDescent="0.25">
      <c r="A41" s="155" t="s">
        <v>764</v>
      </c>
      <c r="B41" s="147" t="s">
        <v>204</v>
      </c>
      <c r="C41" s="146" t="s">
        <v>205</v>
      </c>
      <c r="D41" s="146" t="s">
        <v>178</v>
      </c>
      <c r="E41" s="146">
        <v>210</v>
      </c>
      <c r="F41" s="146">
        <v>216</v>
      </c>
      <c r="G41" s="146">
        <v>207</v>
      </c>
      <c r="H41" s="163"/>
      <c r="I41" s="164"/>
      <c r="J41" s="163"/>
      <c r="K41" s="164"/>
      <c r="L41" s="163"/>
      <c r="M41" s="165"/>
      <c r="N41" s="147">
        <v>27</v>
      </c>
    </row>
    <row r="42" spans="1:14" s="52" customFormat="1" ht="13.5" x14ac:dyDescent="0.25">
      <c r="A42" s="146" t="s">
        <v>435</v>
      </c>
      <c r="B42" s="147" t="s">
        <v>436</v>
      </c>
      <c r="C42" s="146" t="s">
        <v>437</v>
      </c>
      <c r="D42" s="146" t="s">
        <v>178</v>
      </c>
      <c r="E42" s="146">
        <v>210</v>
      </c>
      <c r="F42" s="146"/>
      <c r="G42" s="146"/>
      <c r="H42" s="163"/>
      <c r="I42" s="164"/>
      <c r="J42" s="163"/>
      <c r="K42" s="164"/>
      <c r="L42" s="163"/>
      <c r="M42" s="165"/>
      <c r="N42" s="147">
        <v>25</v>
      </c>
    </row>
    <row r="43" spans="1:14" s="52" customFormat="1" ht="13.5" x14ac:dyDescent="0.25">
      <c r="A43" s="162" t="s">
        <v>785</v>
      </c>
      <c r="B43" s="147" t="s">
        <v>29</v>
      </c>
      <c r="C43" s="146" t="s">
        <v>30</v>
      </c>
      <c r="D43" s="146" t="s">
        <v>31</v>
      </c>
      <c r="E43" s="146">
        <v>210</v>
      </c>
      <c r="F43" s="146"/>
      <c r="G43" s="146">
        <v>210</v>
      </c>
      <c r="H43" s="163"/>
      <c r="I43" s="164"/>
      <c r="J43" s="163"/>
      <c r="K43" s="164"/>
      <c r="L43" s="163"/>
      <c r="M43" s="165"/>
      <c r="N43" s="147">
        <v>28</v>
      </c>
    </row>
    <row r="44" spans="1:14" s="52" customFormat="1" ht="13.5" x14ac:dyDescent="0.25">
      <c r="A44" s="158" t="s">
        <v>656</v>
      </c>
      <c r="B44" s="159"/>
      <c r="C44" s="158" t="s">
        <v>657</v>
      </c>
      <c r="D44" s="158" t="s">
        <v>461</v>
      </c>
      <c r="E44" s="160">
        <v>207</v>
      </c>
      <c r="F44" s="157"/>
      <c r="G44" s="157"/>
      <c r="H44" s="150"/>
      <c r="I44" s="151"/>
      <c r="J44" s="150"/>
      <c r="K44" s="151"/>
      <c r="L44" s="150"/>
      <c r="M44" s="152"/>
      <c r="N44" s="153">
        <v>30</v>
      </c>
    </row>
    <row r="45" spans="1:14" s="52" customFormat="1" ht="13.5" x14ac:dyDescent="0.25">
      <c r="A45" s="146" t="s">
        <v>79</v>
      </c>
      <c r="B45" s="147" t="s">
        <v>80</v>
      </c>
      <c r="C45" s="146" t="s">
        <v>81</v>
      </c>
      <c r="D45" s="146" t="s">
        <v>65</v>
      </c>
      <c r="E45" s="146">
        <v>204</v>
      </c>
      <c r="F45" s="146"/>
      <c r="G45" s="146"/>
      <c r="H45" s="163"/>
      <c r="I45" s="164"/>
      <c r="J45" s="163"/>
      <c r="K45" s="164"/>
      <c r="L45" s="163"/>
      <c r="M45" s="165"/>
      <c r="N45" s="147">
        <v>29</v>
      </c>
    </row>
    <row r="46" spans="1:14" s="52" customFormat="1" ht="13.5" x14ac:dyDescent="0.25">
      <c r="A46" s="146" t="s">
        <v>206</v>
      </c>
      <c r="B46" s="147" t="s">
        <v>207</v>
      </c>
      <c r="C46" s="146" t="s">
        <v>208</v>
      </c>
      <c r="D46" s="146" t="s">
        <v>209</v>
      </c>
      <c r="E46" s="146">
        <v>201</v>
      </c>
      <c r="F46" s="146"/>
      <c r="G46" s="146"/>
      <c r="H46" s="163"/>
      <c r="I46" s="164"/>
      <c r="J46" s="163"/>
      <c r="K46" s="164"/>
      <c r="L46" s="163"/>
      <c r="M46" s="165"/>
      <c r="N46" s="147">
        <v>30</v>
      </c>
    </row>
    <row r="47" spans="1:14" s="52" customFormat="1" ht="13.5" x14ac:dyDescent="0.25">
      <c r="A47" s="162" t="s">
        <v>760</v>
      </c>
      <c r="B47" s="147"/>
      <c r="C47" s="162" t="s">
        <v>761</v>
      </c>
      <c r="D47" s="162" t="s">
        <v>729</v>
      </c>
      <c r="E47" s="146">
        <v>198</v>
      </c>
      <c r="F47" s="146"/>
      <c r="G47" s="146">
        <v>198</v>
      </c>
      <c r="H47" s="163"/>
      <c r="I47" s="164"/>
      <c r="J47" s="163"/>
      <c r="K47" s="164"/>
      <c r="L47" s="163"/>
      <c r="M47" s="165"/>
      <c r="N47" s="147">
        <v>35</v>
      </c>
    </row>
    <row r="48" spans="1:14" s="52" customFormat="1" ht="13.5" x14ac:dyDescent="0.25">
      <c r="A48" s="162" t="s">
        <v>784</v>
      </c>
      <c r="B48" s="147"/>
      <c r="C48" s="162" t="s">
        <v>701</v>
      </c>
      <c r="D48" s="155" t="s">
        <v>702</v>
      </c>
      <c r="E48" s="146">
        <v>198</v>
      </c>
      <c r="F48" s="146"/>
      <c r="G48" s="146">
        <v>198</v>
      </c>
      <c r="H48" s="163"/>
      <c r="I48" s="164"/>
      <c r="J48" s="163"/>
      <c r="K48" s="164"/>
      <c r="L48" s="163"/>
      <c r="M48" s="165"/>
      <c r="N48" s="147">
        <v>36</v>
      </c>
    </row>
    <row r="49" spans="1:14" s="52" customFormat="1" ht="13.5" x14ac:dyDescent="0.25">
      <c r="A49" s="146" t="s">
        <v>518</v>
      </c>
      <c r="B49" s="147">
        <v>25382</v>
      </c>
      <c r="C49" s="154" t="s">
        <v>793</v>
      </c>
      <c r="D49" s="154" t="s">
        <v>794</v>
      </c>
      <c r="E49" s="146">
        <v>195</v>
      </c>
      <c r="F49" s="146"/>
      <c r="G49" s="146" t="s">
        <v>597</v>
      </c>
      <c r="H49" s="163"/>
      <c r="I49" s="164"/>
      <c r="J49" s="163"/>
      <c r="K49" s="164"/>
      <c r="L49" s="163"/>
      <c r="M49" s="165"/>
      <c r="N49" s="147">
        <v>30</v>
      </c>
    </row>
    <row r="50" spans="1:14" s="52" customFormat="1" ht="13.5" x14ac:dyDescent="0.25">
      <c r="A50" s="146" t="s">
        <v>530</v>
      </c>
      <c r="B50" s="161"/>
      <c r="C50" s="146" t="s">
        <v>531</v>
      </c>
      <c r="D50" s="146" t="s">
        <v>532</v>
      </c>
      <c r="E50" s="146">
        <v>195</v>
      </c>
      <c r="F50" s="146"/>
      <c r="G50" s="146"/>
      <c r="H50" s="163"/>
      <c r="I50" s="164"/>
      <c r="J50" s="163"/>
      <c r="K50" s="164"/>
      <c r="L50" s="163"/>
      <c r="M50" s="165"/>
      <c r="N50" s="147">
        <v>27</v>
      </c>
    </row>
    <row r="51" spans="1:14" s="52" customFormat="1" ht="13.5" x14ac:dyDescent="0.25">
      <c r="A51" s="146" t="s">
        <v>317</v>
      </c>
      <c r="B51" s="147" t="s">
        <v>318</v>
      </c>
      <c r="C51" s="146" t="s">
        <v>319</v>
      </c>
      <c r="D51" s="146" t="s">
        <v>320</v>
      </c>
      <c r="E51" s="146">
        <v>192</v>
      </c>
      <c r="F51" s="146"/>
      <c r="G51" s="146"/>
      <c r="H51" s="163"/>
      <c r="I51" s="164"/>
      <c r="J51" s="163"/>
      <c r="K51" s="164"/>
      <c r="L51" s="163"/>
      <c r="M51" s="165"/>
      <c r="N51" s="147">
        <v>32</v>
      </c>
    </row>
    <row r="52" spans="1:14" s="52" customFormat="1" ht="13.5" x14ac:dyDescent="0.25">
      <c r="A52" s="146" t="s">
        <v>321</v>
      </c>
      <c r="B52" s="147" t="s">
        <v>322</v>
      </c>
      <c r="C52" s="146" t="s">
        <v>323</v>
      </c>
      <c r="D52" s="146" t="s">
        <v>324</v>
      </c>
      <c r="E52" s="146">
        <v>192</v>
      </c>
      <c r="F52" s="146"/>
      <c r="G52" s="146"/>
      <c r="H52" s="163"/>
      <c r="I52" s="164"/>
      <c r="J52" s="163"/>
      <c r="K52" s="164"/>
      <c r="L52" s="163"/>
      <c r="M52" s="165"/>
      <c r="N52" s="147">
        <v>30</v>
      </c>
    </row>
    <row r="53" spans="1:14" s="52" customFormat="1" ht="13.5" x14ac:dyDescent="0.25">
      <c r="A53" s="146" t="s">
        <v>5</v>
      </c>
      <c r="B53" s="147">
        <v>84</v>
      </c>
      <c r="C53" s="154" t="s">
        <v>582</v>
      </c>
      <c r="D53" s="155" t="s">
        <v>583</v>
      </c>
      <c r="E53" s="156">
        <v>189</v>
      </c>
      <c r="F53" s="157"/>
      <c r="G53" s="157"/>
      <c r="H53" s="150"/>
      <c r="I53" s="151"/>
      <c r="J53" s="150"/>
      <c r="K53" s="151"/>
      <c r="L53" s="150"/>
      <c r="M53" s="152"/>
      <c r="N53" s="153">
        <v>26</v>
      </c>
    </row>
    <row r="54" spans="1:14" s="52" customFormat="1" ht="13.5" x14ac:dyDescent="0.25">
      <c r="A54" s="146" t="s">
        <v>14</v>
      </c>
      <c r="B54" s="147"/>
      <c r="C54" s="146" t="s">
        <v>15</v>
      </c>
      <c r="D54" s="146" t="s">
        <v>16</v>
      </c>
      <c r="E54" s="146">
        <v>189</v>
      </c>
      <c r="F54" s="157"/>
      <c r="G54" s="157"/>
      <c r="H54" s="150"/>
      <c r="I54" s="151"/>
      <c r="J54" s="150"/>
      <c r="K54" s="151"/>
      <c r="L54" s="150"/>
      <c r="M54" s="152"/>
      <c r="N54" s="153">
        <v>30</v>
      </c>
    </row>
    <row r="55" spans="1:14" s="52" customFormat="1" ht="13.5" x14ac:dyDescent="0.25">
      <c r="A55" s="146" t="s">
        <v>168</v>
      </c>
      <c r="B55" s="147" t="s">
        <v>169</v>
      </c>
      <c r="C55" s="146" t="s">
        <v>170</v>
      </c>
      <c r="D55" s="146" t="s">
        <v>171</v>
      </c>
      <c r="E55" s="146">
        <v>189</v>
      </c>
      <c r="F55" s="146"/>
      <c r="G55" s="146"/>
      <c r="H55" s="163"/>
      <c r="I55" s="164"/>
      <c r="J55" s="163"/>
      <c r="K55" s="164"/>
      <c r="L55" s="163"/>
      <c r="M55" s="165"/>
      <c r="N55" s="147">
        <v>38</v>
      </c>
    </row>
    <row r="56" spans="1:14" s="52" customFormat="1" ht="13.5" x14ac:dyDescent="0.25">
      <c r="A56" s="146" t="s">
        <v>281</v>
      </c>
      <c r="B56" s="147" t="s">
        <v>282</v>
      </c>
      <c r="C56" s="146" t="s">
        <v>283</v>
      </c>
      <c r="D56" s="146" t="s">
        <v>65</v>
      </c>
      <c r="E56" s="146">
        <v>189</v>
      </c>
      <c r="F56" s="146"/>
      <c r="G56" s="146"/>
      <c r="H56" s="163"/>
      <c r="I56" s="164"/>
      <c r="J56" s="163"/>
      <c r="K56" s="164"/>
      <c r="L56" s="163"/>
      <c r="M56" s="165"/>
      <c r="N56" s="147">
        <v>34</v>
      </c>
    </row>
    <row r="57" spans="1:14" s="52" customFormat="1" ht="13.5" x14ac:dyDescent="0.25">
      <c r="A57" s="146" t="s">
        <v>217</v>
      </c>
      <c r="B57" s="147" t="s">
        <v>218</v>
      </c>
      <c r="C57" s="146" t="s">
        <v>219</v>
      </c>
      <c r="D57" s="146" t="s">
        <v>65</v>
      </c>
      <c r="E57" s="146">
        <v>186</v>
      </c>
      <c r="F57" s="146"/>
      <c r="G57" s="146"/>
      <c r="H57" s="163"/>
      <c r="I57" s="164"/>
      <c r="J57" s="163"/>
      <c r="K57" s="164"/>
      <c r="L57" s="163"/>
      <c r="M57" s="165"/>
      <c r="N57" s="147">
        <v>34</v>
      </c>
    </row>
    <row r="58" spans="1:14" s="52" customFormat="1" ht="13.5" x14ac:dyDescent="0.25">
      <c r="A58" s="162" t="s">
        <v>753</v>
      </c>
      <c r="B58" s="161"/>
      <c r="C58" s="146"/>
      <c r="D58" s="162" t="s">
        <v>817</v>
      </c>
      <c r="E58" s="146">
        <v>184</v>
      </c>
      <c r="F58" s="146"/>
      <c r="G58" s="146">
        <v>184</v>
      </c>
      <c r="H58" s="163"/>
      <c r="I58" s="164"/>
      <c r="J58" s="163"/>
      <c r="K58" s="164"/>
      <c r="L58" s="163"/>
      <c r="M58" s="165"/>
      <c r="N58" s="147">
        <v>30</v>
      </c>
    </row>
    <row r="59" spans="1:14" s="52" customFormat="1" ht="13.5" x14ac:dyDescent="0.25">
      <c r="A59" s="146" t="s">
        <v>235</v>
      </c>
      <c r="B59" s="147" t="s">
        <v>236</v>
      </c>
      <c r="C59" s="146" t="s">
        <v>237</v>
      </c>
      <c r="D59" s="146" t="s">
        <v>238</v>
      </c>
      <c r="E59" s="146">
        <v>183</v>
      </c>
      <c r="F59" s="146"/>
      <c r="G59" s="146"/>
      <c r="H59" s="163"/>
      <c r="I59" s="164"/>
      <c r="J59" s="163"/>
      <c r="K59" s="164"/>
      <c r="L59" s="163"/>
      <c r="M59" s="165"/>
      <c r="N59" s="147">
        <v>27</v>
      </c>
    </row>
    <row r="60" spans="1:14" s="52" customFormat="1" ht="13.5" x14ac:dyDescent="0.25">
      <c r="A60" s="155" t="s">
        <v>750</v>
      </c>
      <c r="B60" s="147"/>
      <c r="C60" s="162" t="s">
        <v>751</v>
      </c>
      <c r="D60" s="162" t="s">
        <v>403</v>
      </c>
      <c r="E60" s="146">
        <v>180</v>
      </c>
      <c r="F60" s="146"/>
      <c r="G60" s="146">
        <v>180</v>
      </c>
      <c r="H60" s="163"/>
      <c r="I60" s="164"/>
      <c r="J60" s="163"/>
      <c r="K60" s="164"/>
      <c r="L60" s="163"/>
      <c r="M60" s="165"/>
      <c r="N60" s="147">
        <v>28</v>
      </c>
    </row>
    <row r="61" spans="1:14" s="52" customFormat="1" ht="13.5" x14ac:dyDescent="0.25">
      <c r="A61" s="146" t="s">
        <v>262</v>
      </c>
      <c r="B61" s="147" t="s">
        <v>263</v>
      </c>
      <c r="C61" s="146" t="s">
        <v>264</v>
      </c>
      <c r="D61" s="146" t="s">
        <v>265</v>
      </c>
      <c r="E61" s="146">
        <v>180</v>
      </c>
      <c r="F61" s="146"/>
      <c r="G61" s="146"/>
      <c r="H61" s="163"/>
      <c r="I61" s="164"/>
      <c r="J61" s="163"/>
      <c r="K61" s="164"/>
      <c r="L61" s="163"/>
      <c r="M61" s="165"/>
      <c r="N61" s="147">
        <v>0</v>
      </c>
    </row>
    <row r="62" spans="1:14" s="52" customFormat="1" ht="13.5" x14ac:dyDescent="0.25">
      <c r="A62" s="146" t="s">
        <v>328</v>
      </c>
      <c r="B62" s="147" t="s">
        <v>329</v>
      </c>
      <c r="C62" s="146" t="s">
        <v>330</v>
      </c>
      <c r="D62" s="146" t="s">
        <v>331</v>
      </c>
      <c r="E62" s="146">
        <v>180</v>
      </c>
      <c r="F62" s="146"/>
      <c r="G62" s="146"/>
      <c r="H62" s="163"/>
      <c r="I62" s="164"/>
      <c r="J62" s="163"/>
      <c r="K62" s="164"/>
      <c r="L62" s="163"/>
      <c r="M62" s="165"/>
      <c r="N62" s="147">
        <v>28</v>
      </c>
    </row>
    <row r="63" spans="1:14" s="52" customFormat="1" ht="13.5" x14ac:dyDescent="0.25">
      <c r="A63" s="146" t="s">
        <v>332</v>
      </c>
      <c r="B63" s="147" t="s">
        <v>333</v>
      </c>
      <c r="C63" s="146" t="s">
        <v>334</v>
      </c>
      <c r="D63" s="146" t="s">
        <v>335</v>
      </c>
      <c r="E63" s="146">
        <v>180</v>
      </c>
      <c r="F63" s="146"/>
      <c r="G63" s="146"/>
      <c r="H63" s="163"/>
      <c r="I63" s="164"/>
      <c r="J63" s="163"/>
      <c r="K63" s="164"/>
      <c r="L63" s="163"/>
      <c r="M63" s="165"/>
      <c r="N63" s="147">
        <v>30</v>
      </c>
    </row>
    <row r="64" spans="1:14" s="52" customFormat="1" ht="13.5" x14ac:dyDescent="0.25">
      <c r="A64" s="146" t="s">
        <v>375</v>
      </c>
      <c r="B64" s="147" t="s">
        <v>376</v>
      </c>
      <c r="C64" s="146" t="s">
        <v>377</v>
      </c>
      <c r="D64" s="146" t="s">
        <v>195</v>
      </c>
      <c r="E64" s="146">
        <v>180</v>
      </c>
      <c r="F64" s="146"/>
      <c r="G64" s="146"/>
      <c r="H64" s="163"/>
      <c r="I64" s="164"/>
      <c r="J64" s="163"/>
      <c r="K64" s="164"/>
      <c r="L64" s="163"/>
      <c r="M64" s="165"/>
      <c r="N64" s="147">
        <v>34</v>
      </c>
    </row>
    <row r="65" spans="1:14" s="52" customFormat="1" ht="13.5" x14ac:dyDescent="0.25">
      <c r="A65" s="146" t="s">
        <v>121</v>
      </c>
      <c r="B65" s="147" t="s">
        <v>122</v>
      </c>
      <c r="C65" s="146" t="s">
        <v>123</v>
      </c>
      <c r="D65" s="146" t="s">
        <v>65</v>
      </c>
      <c r="E65" s="146">
        <v>177</v>
      </c>
      <c r="F65" s="146"/>
      <c r="G65" s="146"/>
      <c r="H65" s="163"/>
      <c r="I65" s="164"/>
      <c r="J65" s="163"/>
      <c r="K65" s="164"/>
      <c r="L65" s="163"/>
      <c r="M65" s="165"/>
      <c r="N65" s="147">
        <v>22</v>
      </c>
    </row>
    <row r="66" spans="1:14" s="52" customFormat="1" ht="13.5" x14ac:dyDescent="0.25">
      <c r="A66" s="155" t="s">
        <v>755</v>
      </c>
      <c r="B66" s="147">
        <v>4248</v>
      </c>
      <c r="C66" s="162" t="s">
        <v>818</v>
      </c>
      <c r="D66" s="154" t="s">
        <v>286</v>
      </c>
      <c r="E66" s="146">
        <v>177</v>
      </c>
      <c r="F66" s="168"/>
      <c r="G66" s="146">
        <v>180</v>
      </c>
      <c r="H66" s="163"/>
      <c r="I66" s="164"/>
      <c r="J66" s="163"/>
      <c r="K66" s="164"/>
      <c r="L66" s="163"/>
      <c r="M66" s="165"/>
      <c r="N66" s="147">
        <v>30</v>
      </c>
    </row>
    <row r="67" spans="1:14" s="52" customFormat="1" ht="13.5" x14ac:dyDescent="0.25">
      <c r="A67" s="146" t="s">
        <v>186</v>
      </c>
      <c r="B67" s="147" t="s">
        <v>187</v>
      </c>
      <c r="C67" s="146" t="s">
        <v>188</v>
      </c>
      <c r="D67" s="146" t="s">
        <v>189</v>
      </c>
      <c r="E67" s="146">
        <v>177</v>
      </c>
      <c r="F67" s="166">
        <v>174</v>
      </c>
      <c r="G67" s="166">
        <v>177</v>
      </c>
      <c r="H67" s="163"/>
      <c r="I67" s="164"/>
      <c r="J67" s="163"/>
      <c r="K67" s="164"/>
      <c r="L67" s="163"/>
      <c r="M67" s="165"/>
      <c r="N67" s="147">
        <v>30</v>
      </c>
    </row>
    <row r="68" spans="1:14" s="52" customFormat="1" ht="13.5" x14ac:dyDescent="0.25">
      <c r="A68" s="146" t="s">
        <v>196</v>
      </c>
      <c r="B68" s="147" t="s">
        <v>197</v>
      </c>
      <c r="C68" s="146" t="s">
        <v>198</v>
      </c>
      <c r="D68" s="146" t="s">
        <v>65</v>
      </c>
      <c r="E68" s="146">
        <v>177</v>
      </c>
      <c r="F68" s="146"/>
      <c r="G68" s="146">
        <v>171</v>
      </c>
      <c r="H68" s="163"/>
      <c r="I68" s="164"/>
      <c r="J68" s="163"/>
      <c r="K68" s="164"/>
      <c r="L68" s="163"/>
      <c r="M68" s="165"/>
      <c r="N68" s="147">
        <v>30</v>
      </c>
    </row>
    <row r="69" spans="1:14" s="52" customFormat="1" ht="13.5" x14ac:dyDescent="0.25">
      <c r="A69" s="146" t="s">
        <v>284</v>
      </c>
      <c r="B69" s="161"/>
      <c r="C69" s="146" t="s">
        <v>285</v>
      </c>
      <c r="D69" s="146" t="s">
        <v>286</v>
      </c>
      <c r="E69" s="146">
        <v>177</v>
      </c>
      <c r="F69" s="146"/>
      <c r="G69" s="146"/>
      <c r="H69" s="163"/>
      <c r="I69" s="164"/>
      <c r="J69" s="163"/>
      <c r="K69" s="164"/>
      <c r="L69" s="163"/>
      <c r="M69" s="165"/>
      <c r="N69" s="147">
        <v>34</v>
      </c>
    </row>
    <row r="70" spans="1:14" s="52" customFormat="1" ht="13.5" x14ac:dyDescent="0.25">
      <c r="A70" s="154" t="s">
        <v>798</v>
      </c>
      <c r="B70" s="147">
        <v>3590</v>
      </c>
      <c r="C70" s="154" t="s">
        <v>799</v>
      </c>
      <c r="D70" s="154" t="s">
        <v>65</v>
      </c>
      <c r="E70" s="146">
        <v>177</v>
      </c>
      <c r="F70" s="146"/>
      <c r="G70" s="146">
        <v>171</v>
      </c>
      <c r="H70" s="163"/>
      <c r="I70" s="164"/>
      <c r="J70" s="163"/>
      <c r="K70" s="164"/>
      <c r="L70" s="163"/>
      <c r="M70" s="165"/>
      <c r="N70" s="147">
        <v>30</v>
      </c>
    </row>
    <row r="71" spans="1:14" s="52" customFormat="1" ht="13.5" x14ac:dyDescent="0.25">
      <c r="A71" s="146" t="s">
        <v>124</v>
      </c>
      <c r="B71" s="147" t="s">
        <v>125</v>
      </c>
      <c r="C71" s="146" t="s">
        <v>126</v>
      </c>
      <c r="D71" s="146" t="s">
        <v>127</v>
      </c>
      <c r="E71" s="146">
        <v>174</v>
      </c>
      <c r="F71" s="146"/>
      <c r="G71" s="146"/>
      <c r="H71" s="163"/>
      <c r="I71" s="164"/>
      <c r="J71" s="163"/>
      <c r="K71" s="164"/>
      <c r="L71" s="163"/>
      <c r="M71" s="165"/>
      <c r="N71" s="147">
        <v>36</v>
      </c>
    </row>
    <row r="72" spans="1:14" s="52" customFormat="1" ht="13.5" x14ac:dyDescent="0.25">
      <c r="A72" s="146" t="s">
        <v>136</v>
      </c>
      <c r="B72" s="147" t="s">
        <v>137</v>
      </c>
      <c r="C72" s="146" t="s">
        <v>138</v>
      </c>
      <c r="D72" s="146" t="s">
        <v>139</v>
      </c>
      <c r="E72" s="146">
        <v>174</v>
      </c>
      <c r="F72" s="146"/>
      <c r="G72" s="146"/>
      <c r="H72" s="163"/>
      <c r="I72" s="164"/>
      <c r="J72" s="163"/>
      <c r="K72" s="164"/>
      <c r="L72" s="163"/>
      <c r="M72" s="165"/>
      <c r="N72" s="147">
        <v>23</v>
      </c>
    </row>
    <row r="73" spans="1:14" s="52" customFormat="1" ht="13.5" x14ac:dyDescent="0.25">
      <c r="A73" s="146" t="s">
        <v>239</v>
      </c>
      <c r="B73" s="147" t="s">
        <v>240</v>
      </c>
      <c r="C73" s="146" t="s">
        <v>241</v>
      </c>
      <c r="D73" s="146" t="s">
        <v>242</v>
      </c>
      <c r="E73" s="146">
        <v>174</v>
      </c>
      <c r="F73" s="146"/>
      <c r="G73" s="146"/>
      <c r="H73" s="163"/>
      <c r="I73" s="164"/>
      <c r="J73" s="163"/>
      <c r="K73" s="164"/>
      <c r="L73" s="163"/>
      <c r="M73" s="165"/>
      <c r="N73" s="147">
        <v>26</v>
      </c>
    </row>
    <row r="74" spans="1:14" s="52" customFormat="1" ht="13.5" x14ac:dyDescent="0.25">
      <c r="A74" s="146" t="s">
        <v>266</v>
      </c>
      <c r="B74" s="147" t="s">
        <v>267</v>
      </c>
      <c r="C74" s="146" t="s">
        <v>268</v>
      </c>
      <c r="D74" s="146" t="s">
        <v>269</v>
      </c>
      <c r="E74" s="146">
        <v>174</v>
      </c>
      <c r="F74" s="146">
        <v>174</v>
      </c>
      <c r="G74" s="146">
        <v>168</v>
      </c>
      <c r="H74" s="163"/>
      <c r="I74" s="164"/>
      <c r="J74" s="163"/>
      <c r="K74" s="164"/>
      <c r="L74" s="163"/>
      <c r="M74" s="165"/>
      <c r="N74" s="147">
        <v>22</v>
      </c>
    </row>
    <row r="75" spans="1:14" s="52" customFormat="1" ht="13.5" x14ac:dyDescent="0.25">
      <c r="A75" s="162" t="s">
        <v>725</v>
      </c>
      <c r="B75" s="147">
        <v>25690</v>
      </c>
      <c r="C75" s="162" t="s">
        <v>727</v>
      </c>
      <c r="D75" s="155" t="s">
        <v>813</v>
      </c>
      <c r="E75" s="146">
        <v>174</v>
      </c>
      <c r="F75" s="146"/>
      <c r="G75" s="146">
        <v>174</v>
      </c>
      <c r="H75" s="163"/>
      <c r="I75" s="164"/>
      <c r="J75" s="163"/>
      <c r="K75" s="164"/>
      <c r="L75" s="163"/>
      <c r="M75" s="165"/>
      <c r="N75" s="147">
        <v>28</v>
      </c>
    </row>
    <row r="76" spans="1:14" s="52" customFormat="1" ht="13.5" x14ac:dyDescent="0.25">
      <c r="A76" s="146" t="s">
        <v>480</v>
      </c>
      <c r="B76" s="161"/>
      <c r="C76" s="146" t="s">
        <v>481</v>
      </c>
      <c r="D76" s="146" t="s">
        <v>195</v>
      </c>
      <c r="E76" s="146">
        <v>174</v>
      </c>
      <c r="F76" s="146"/>
      <c r="G76" s="146"/>
      <c r="H76" s="163"/>
      <c r="I76" s="164"/>
      <c r="J76" s="163"/>
      <c r="K76" s="164"/>
      <c r="L76" s="163"/>
      <c r="M76" s="165"/>
      <c r="N76" s="147">
        <v>35</v>
      </c>
    </row>
    <row r="77" spans="1:14" s="52" customFormat="1" ht="13.5" x14ac:dyDescent="0.25">
      <c r="A77" s="162" t="s">
        <v>759</v>
      </c>
      <c r="B77" s="147">
        <v>788</v>
      </c>
      <c r="C77" s="162"/>
      <c r="D77" s="162" t="s">
        <v>812</v>
      </c>
      <c r="E77" s="146">
        <v>171</v>
      </c>
      <c r="F77" s="146"/>
      <c r="G77" s="146">
        <v>171</v>
      </c>
      <c r="H77" s="163"/>
      <c r="I77" s="164"/>
      <c r="J77" s="163"/>
      <c r="K77" s="164"/>
      <c r="L77" s="163"/>
      <c r="M77" s="165"/>
      <c r="N77" s="147">
        <v>30</v>
      </c>
    </row>
    <row r="78" spans="1:14" s="52" customFormat="1" ht="13.5" x14ac:dyDescent="0.25">
      <c r="A78" s="146" t="s">
        <v>417</v>
      </c>
      <c r="B78" s="147" t="s">
        <v>418</v>
      </c>
      <c r="C78" s="146" t="s">
        <v>419</v>
      </c>
      <c r="D78" s="146" t="s">
        <v>65</v>
      </c>
      <c r="E78" s="146">
        <v>171</v>
      </c>
      <c r="F78" s="146"/>
      <c r="G78" s="146"/>
      <c r="H78" s="163"/>
      <c r="I78" s="164"/>
      <c r="J78" s="163"/>
      <c r="K78" s="164"/>
      <c r="L78" s="163"/>
      <c r="M78" s="165"/>
      <c r="N78" s="147">
        <v>40</v>
      </c>
    </row>
    <row r="79" spans="1:14" s="52" customFormat="1" ht="13.5" x14ac:dyDescent="0.25">
      <c r="A79" s="146" t="s">
        <v>533</v>
      </c>
      <c r="B79" s="147" t="s">
        <v>534</v>
      </c>
      <c r="C79" s="146" t="s">
        <v>535</v>
      </c>
      <c r="D79" s="146" t="s">
        <v>536</v>
      </c>
      <c r="E79" s="146">
        <v>171</v>
      </c>
      <c r="F79" s="146"/>
      <c r="G79" s="146"/>
      <c r="H79" s="163"/>
      <c r="I79" s="164"/>
      <c r="J79" s="163"/>
      <c r="K79" s="164"/>
      <c r="L79" s="163"/>
      <c r="M79" s="165"/>
      <c r="N79" s="147">
        <v>35</v>
      </c>
    </row>
    <row r="80" spans="1:14" s="52" customFormat="1" ht="13.5" x14ac:dyDescent="0.25">
      <c r="A80" s="162" t="s">
        <v>746</v>
      </c>
      <c r="B80" s="147">
        <v>500</v>
      </c>
      <c r="C80" s="155" t="s">
        <v>747</v>
      </c>
      <c r="D80" s="155" t="s">
        <v>748</v>
      </c>
      <c r="E80" s="146">
        <v>168</v>
      </c>
      <c r="F80" s="146"/>
      <c r="G80" s="146">
        <v>168</v>
      </c>
      <c r="H80" s="150"/>
      <c r="I80" s="151"/>
      <c r="J80" s="150"/>
      <c r="K80" s="151"/>
      <c r="L80" s="150"/>
      <c r="M80" s="152"/>
      <c r="N80" s="147">
        <v>26</v>
      </c>
    </row>
    <row r="81" spans="1:14" s="52" customFormat="1" ht="13.5" x14ac:dyDescent="0.25">
      <c r="A81" s="146" t="s">
        <v>82</v>
      </c>
      <c r="B81" s="147" t="s">
        <v>83</v>
      </c>
      <c r="C81" s="146" t="s">
        <v>84</v>
      </c>
      <c r="D81" s="146" t="s">
        <v>85</v>
      </c>
      <c r="E81" s="146">
        <v>168</v>
      </c>
      <c r="F81" s="166">
        <v>168</v>
      </c>
      <c r="G81" s="167">
        <v>168</v>
      </c>
      <c r="H81" s="163"/>
      <c r="I81" s="164"/>
      <c r="J81" s="163"/>
      <c r="K81" s="164"/>
      <c r="L81" s="163"/>
      <c r="M81" s="165"/>
      <c r="N81" s="147">
        <v>50</v>
      </c>
    </row>
    <row r="82" spans="1:14" s="52" customFormat="1" ht="13.5" x14ac:dyDescent="0.25">
      <c r="A82" s="146" t="s">
        <v>140</v>
      </c>
      <c r="B82" s="161"/>
      <c r="C82" s="146" t="s">
        <v>141</v>
      </c>
      <c r="D82" s="146" t="s">
        <v>142</v>
      </c>
      <c r="E82" s="146">
        <v>168</v>
      </c>
      <c r="F82" s="146"/>
      <c r="G82" s="146"/>
      <c r="H82" s="163"/>
      <c r="I82" s="164"/>
      <c r="J82" s="163"/>
      <c r="K82" s="164"/>
      <c r="L82" s="163"/>
      <c r="M82" s="165"/>
      <c r="N82" s="147">
        <v>37</v>
      </c>
    </row>
    <row r="83" spans="1:14" s="52" customFormat="1" ht="13.5" x14ac:dyDescent="0.25">
      <c r="A83" s="146" t="s">
        <v>229</v>
      </c>
      <c r="B83" s="147" t="s">
        <v>230</v>
      </c>
      <c r="C83" s="146" t="s">
        <v>231</v>
      </c>
      <c r="D83" s="146" t="s">
        <v>232</v>
      </c>
      <c r="E83" s="146">
        <v>168</v>
      </c>
      <c r="F83" s="146"/>
      <c r="G83" s="146"/>
      <c r="H83" s="163"/>
      <c r="I83" s="164"/>
      <c r="J83" s="163"/>
      <c r="K83" s="164"/>
      <c r="L83" s="163"/>
      <c r="M83" s="165"/>
      <c r="N83" s="147">
        <v>24</v>
      </c>
    </row>
    <row r="84" spans="1:14" s="52" customFormat="1" ht="13.5" x14ac:dyDescent="0.25">
      <c r="A84" s="162" t="s">
        <v>762</v>
      </c>
      <c r="B84" s="147">
        <v>3491</v>
      </c>
      <c r="C84" s="162" t="s">
        <v>708</v>
      </c>
      <c r="D84" s="162" t="s">
        <v>763</v>
      </c>
      <c r="E84" s="146">
        <v>165</v>
      </c>
      <c r="F84" s="146"/>
      <c r="G84" s="146"/>
      <c r="H84" s="163"/>
      <c r="I84" s="164"/>
      <c r="J84" s="163"/>
      <c r="K84" s="164"/>
      <c r="L84" s="163"/>
      <c r="M84" s="165"/>
      <c r="N84" s="147">
        <v>40</v>
      </c>
    </row>
    <row r="85" spans="1:14" s="52" customFormat="1" ht="13.5" x14ac:dyDescent="0.25">
      <c r="A85" s="154" t="s">
        <v>805</v>
      </c>
      <c r="B85" s="147"/>
      <c r="C85" s="154" t="s">
        <v>806</v>
      </c>
      <c r="D85" s="154" t="s">
        <v>807</v>
      </c>
      <c r="E85" s="146">
        <v>165</v>
      </c>
      <c r="F85" s="146"/>
      <c r="G85" s="146">
        <v>165</v>
      </c>
      <c r="H85" s="163"/>
      <c r="I85" s="164"/>
      <c r="J85" s="163"/>
      <c r="K85" s="164"/>
      <c r="L85" s="163"/>
      <c r="M85" s="165"/>
      <c r="N85" s="147">
        <v>40</v>
      </c>
    </row>
    <row r="86" spans="1:14" s="52" customFormat="1" ht="13.5" x14ac:dyDescent="0.25">
      <c r="A86" s="146" t="s">
        <v>381</v>
      </c>
      <c r="B86" s="147" t="s">
        <v>263</v>
      </c>
      <c r="C86" s="146" t="s">
        <v>162</v>
      </c>
      <c r="D86" s="146" t="s">
        <v>163</v>
      </c>
      <c r="E86" s="146">
        <v>162</v>
      </c>
      <c r="F86" s="146">
        <v>159</v>
      </c>
      <c r="G86" s="146">
        <v>174</v>
      </c>
      <c r="H86" s="163"/>
      <c r="I86" s="164"/>
      <c r="J86" s="163"/>
      <c r="K86" s="164"/>
      <c r="L86" s="163"/>
      <c r="M86" s="165"/>
      <c r="N86" s="161">
        <v>32</v>
      </c>
    </row>
    <row r="87" spans="1:14" s="52" customFormat="1" ht="13.5" x14ac:dyDescent="0.25">
      <c r="A87" s="146" t="s">
        <v>76</v>
      </c>
      <c r="B87" s="147"/>
      <c r="C87" s="146" t="s">
        <v>77</v>
      </c>
      <c r="D87" s="146" t="s">
        <v>78</v>
      </c>
      <c r="E87" s="146">
        <v>159</v>
      </c>
      <c r="F87" s="146"/>
      <c r="G87" s="146"/>
      <c r="H87" s="163"/>
      <c r="I87" s="164"/>
      <c r="J87" s="163"/>
      <c r="K87" s="164"/>
      <c r="L87" s="163"/>
      <c r="M87" s="165"/>
      <c r="N87" s="147">
        <v>36</v>
      </c>
    </row>
    <row r="88" spans="1:14" s="52" customFormat="1" ht="13.5" x14ac:dyDescent="0.25">
      <c r="A88" s="146" t="s">
        <v>290</v>
      </c>
      <c r="B88" s="147" t="s">
        <v>291</v>
      </c>
      <c r="C88" s="146" t="s">
        <v>292</v>
      </c>
      <c r="D88" s="146" t="s">
        <v>108</v>
      </c>
      <c r="E88" s="146">
        <v>159</v>
      </c>
      <c r="F88" s="146"/>
      <c r="G88" s="146"/>
      <c r="H88" s="163"/>
      <c r="I88" s="164"/>
      <c r="J88" s="163"/>
      <c r="K88" s="164"/>
      <c r="L88" s="163"/>
      <c r="M88" s="165"/>
      <c r="N88" s="147">
        <v>38</v>
      </c>
    </row>
    <row r="89" spans="1:14" s="52" customFormat="1" ht="13.5" x14ac:dyDescent="0.25">
      <c r="A89" s="146" t="s">
        <v>420</v>
      </c>
      <c r="B89" s="147" t="s">
        <v>421</v>
      </c>
      <c r="C89" s="146" t="s">
        <v>422</v>
      </c>
      <c r="D89" s="146" t="s">
        <v>423</v>
      </c>
      <c r="E89" s="146">
        <v>159</v>
      </c>
      <c r="F89" s="146"/>
      <c r="G89" s="146"/>
      <c r="H89" s="163"/>
      <c r="I89" s="164"/>
      <c r="J89" s="163"/>
      <c r="K89" s="164"/>
      <c r="L89" s="163"/>
      <c r="M89" s="165"/>
      <c r="N89" s="147">
        <v>22</v>
      </c>
    </row>
    <row r="90" spans="1:14" s="52" customFormat="1" ht="13.5" x14ac:dyDescent="0.25">
      <c r="A90" s="146" t="s">
        <v>515</v>
      </c>
      <c r="B90" s="147" t="s">
        <v>516</v>
      </c>
      <c r="C90" s="146" t="s">
        <v>517</v>
      </c>
      <c r="D90" s="146" t="s">
        <v>47</v>
      </c>
      <c r="E90" s="146">
        <v>159</v>
      </c>
      <c r="F90" s="146"/>
      <c r="G90" s="146"/>
      <c r="H90" s="163"/>
      <c r="I90" s="164"/>
      <c r="J90" s="163"/>
      <c r="K90" s="164"/>
      <c r="L90" s="163"/>
      <c r="M90" s="165"/>
      <c r="N90" s="147">
        <v>28</v>
      </c>
    </row>
    <row r="91" spans="1:14" s="52" customFormat="1" ht="13.5" x14ac:dyDescent="0.25">
      <c r="A91" s="146" t="s">
        <v>48</v>
      </c>
      <c r="B91" s="147"/>
      <c r="C91" s="146" t="s">
        <v>49</v>
      </c>
      <c r="D91" s="146" t="s">
        <v>50</v>
      </c>
      <c r="E91" s="146">
        <v>156</v>
      </c>
      <c r="F91" s="157"/>
      <c r="G91" s="157"/>
      <c r="H91" s="150"/>
      <c r="I91" s="151"/>
      <c r="J91" s="150"/>
      <c r="K91" s="151"/>
      <c r="L91" s="150"/>
      <c r="M91" s="152"/>
      <c r="N91" s="153">
        <v>47</v>
      </c>
    </row>
    <row r="92" spans="1:14" s="52" customFormat="1" ht="13.5" x14ac:dyDescent="0.25">
      <c r="A92" s="146" t="s">
        <v>193</v>
      </c>
      <c r="B92" s="147"/>
      <c r="C92" s="146" t="s">
        <v>194</v>
      </c>
      <c r="D92" s="146" t="s">
        <v>195</v>
      </c>
      <c r="E92" s="146">
        <v>156</v>
      </c>
      <c r="F92" s="146"/>
      <c r="G92" s="146"/>
      <c r="H92" s="163"/>
      <c r="I92" s="164"/>
      <c r="J92" s="163"/>
      <c r="K92" s="164"/>
      <c r="L92" s="163"/>
      <c r="M92" s="165"/>
      <c r="N92" s="147">
        <v>27</v>
      </c>
    </row>
    <row r="93" spans="1:14" s="52" customFormat="1" ht="13.5" x14ac:dyDescent="0.25">
      <c r="A93" s="146" t="s">
        <v>287</v>
      </c>
      <c r="B93" s="161"/>
      <c r="C93" s="146" t="s">
        <v>288</v>
      </c>
      <c r="D93" s="146" t="s">
        <v>289</v>
      </c>
      <c r="E93" s="146">
        <v>156</v>
      </c>
      <c r="F93" s="146"/>
      <c r="G93" s="146"/>
      <c r="H93" s="163"/>
      <c r="I93" s="164"/>
      <c r="J93" s="163"/>
      <c r="K93" s="164"/>
      <c r="L93" s="163"/>
      <c r="M93" s="165"/>
      <c r="N93" s="147">
        <v>24</v>
      </c>
    </row>
    <row r="94" spans="1:14" s="52" customFormat="1" ht="13.5" x14ac:dyDescent="0.25">
      <c r="A94" s="146" t="s">
        <v>299</v>
      </c>
      <c r="B94" s="147" t="s">
        <v>300</v>
      </c>
      <c r="C94" s="146" t="s">
        <v>301</v>
      </c>
      <c r="D94" s="146" t="s">
        <v>302</v>
      </c>
      <c r="E94" s="146">
        <v>153</v>
      </c>
      <c r="F94" s="146"/>
      <c r="G94" s="146"/>
      <c r="H94" s="163"/>
      <c r="I94" s="164"/>
      <c r="J94" s="163"/>
      <c r="K94" s="164"/>
      <c r="L94" s="163"/>
      <c r="M94" s="165"/>
      <c r="N94" s="147">
        <v>35</v>
      </c>
    </row>
    <row r="95" spans="1:14" s="52" customFormat="1" ht="13.5" x14ac:dyDescent="0.25">
      <c r="A95" s="146" t="s">
        <v>743</v>
      </c>
      <c r="B95" s="147"/>
      <c r="C95" s="146" t="s">
        <v>46</v>
      </c>
      <c r="D95" s="146" t="s">
        <v>47</v>
      </c>
      <c r="E95" s="146">
        <v>150</v>
      </c>
      <c r="F95" s="157"/>
      <c r="G95" s="157"/>
      <c r="H95" s="150"/>
      <c r="I95" s="151"/>
      <c r="J95" s="150"/>
      <c r="K95" s="151"/>
      <c r="L95" s="150"/>
      <c r="M95" s="152"/>
      <c r="N95" s="153">
        <v>40</v>
      </c>
    </row>
    <row r="96" spans="1:14" s="52" customFormat="1" ht="13.5" x14ac:dyDescent="0.25">
      <c r="A96" s="146" t="s">
        <v>133</v>
      </c>
      <c r="B96" s="147" t="s">
        <v>134</v>
      </c>
      <c r="C96" s="146" t="s">
        <v>135</v>
      </c>
      <c r="D96" s="146" t="s">
        <v>89</v>
      </c>
      <c r="E96" s="146">
        <v>150</v>
      </c>
      <c r="F96" s="146"/>
      <c r="G96" s="146"/>
      <c r="H96" s="163"/>
      <c r="I96" s="164"/>
      <c r="J96" s="163"/>
      <c r="K96" s="164"/>
      <c r="L96" s="163"/>
      <c r="M96" s="165"/>
      <c r="N96" s="147">
        <v>43</v>
      </c>
    </row>
    <row r="97" spans="1:14" s="52" customFormat="1" ht="13.5" x14ac:dyDescent="0.25">
      <c r="A97" s="146" t="s">
        <v>222</v>
      </c>
      <c r="B97" s="147" t="s">
        <v>223</v>
      </c>
      <c r="C97" s="146" t="s">
        <v>224</v>
      </c>
      <c r="D97" s="146" t="s">
        <v>225</v>
      </c>
      <c r="E97" s="146">
        <v>150</v>
      </c>
      <c r="F97" s="146"/>
      <c r="G97" s="146"/>
      <c r="H97" s="163"/>
      <c r="I97" s="164"/>
      <c r="J97" s="163"/>
      <c r="K97" s="164"/>
      <c r="L97" s="163"/>
      <c r="M97" s="165"/>
      <c r="N97" s="147">
        <v>36</v>
      </c>
    </row>
    <row r="98" spans="1:14" s="52" customFormat="1" ht="13.5" x14ac:dyDescent="0.25">
      <c r="A98" s="146" t="s">
        <v>293</v>
      </c>
      <c r="B98" s="147" t="s">
        <v>294</v>
      </c>
      <c r="C98" s="146" t="s">
        <v>295</v>
      </c>
      <c r="D98" s="146" t="s">
        <v>108</v>
      </c>
      <c r="E98" s="146">
        <v>150</v>
      </c>
      <c r="F98" s="146"/>
      <c r="G98" s="146"/>
      <c r="H98" s="163"/>
      <c r="I98" s="164"/>
      <c r="J98" s="163"/>
      <c r="K98" s="164"/>
      <c r="L98" s="163"/>
      <c r="M98" s="165"/>
      <c r="N98" s="147">
        <v>36</v>
      </c>
    </row>
    <row r="99" spans="1:14" s="52" customFormat="1" ht="13.5" x14ac:dyDescent="0.25">
      <c r="A99" s="162" t="s">
        <v>766</v>
      </c>
      <c r="B99" s="147"/>
      <c r="C99" s="162" t="s">
        <v>767</v>
      </c>
      <c r="D99" s="155" t="s">
        <v>768</v>
      </c>
      <c r="E99" s="146">
        <v>150</v>
      </c>
      <c r="F99" s="146"/>
      <c r="G99" s="146" t="s">
        <v>597</v>
      </c>
      <c r="H99" s="163"/>
      <c r="I99" s="164"/>
      <c r="J99" s="163"/>
      <c r="K99" s="164"/>
      <c r="L99" s="163"/>
      <c r="M99" s="165"/>
      <c r="N99" s="147">
        <v>43</v>
      </c>
    </row>
    <row r="100" spans="1:14" s="52" customFormat="1" ht="13.5" x14ac:dyDescent="0.25">
      <c r="A100" s="169" t="s">
        <v>352</v>
      </c>
      <c r="B100" s="147"/>
      <c r="C100" s="146" t="s">
        <v>356</v>
      </c>
      <c r="D100" s="146" t="s">
        <v>357</v>
      </c>
      <c r="E100" s="146">
        <v>150</v>
      </c>
      <c r="F100" s="167"/>
      <c r="G100" s="167"/>
      <c r="H100" s="163"/>
      <c r="I100" s="164"/>
      <c r="J100" s="163"/>
      <c r="K100" s="164"/>
      <c r="L100" s="163"/>
      <c r="M100" s="165"/>
      <c r="N100" s="147">
        <v>37</v>
      </c>
    </row>
    <row r="101" spans="1:14" s="52" customFormat="1" ht="13.5" x14ac:dyDescent="0.25">
      <c r="A101" s="146" t="s">
        <v>498</v>
      </c>
      <c r="B101" s="147"/>
      <c r="C101" s="154" t="s">
        <v>730</v>
      </c>
      <c r="D101" s="154" t="s">
        <v>108</v>
      </c>
      <c r="E101" s="146">
        <v>150</v>
      </c>
      <c r="F101" s="146"/>
      <c r="G101" s="146">
        <v>150</v>
      </c>
      <c r="H101" s="163"/>
      <c r="I101" s="164"/>
      <c r="J101" s="163"/>
      <c r="K101" s="164"/>
      <c r="L101" s="163"/>
      <c r="M101" s="165"/>
      <c r="N101" s="147">
        <v>26</v>
      </c>
    </row>
    <row r="102" spans="1:14" s="52" customFormat="1" ht="13.5" x14ac:dyDescent="0.25">
      <c r="A102" s="146" t="s">
        <v>113</v>
      </c>
      <c r="B102" s="147" t="s">
        <v>114</v>
      </c>
      <c r="C102" s="146" t="s">
        <v>115</v>
      </c>
      <c r="D102" s="146" t="s">
        <v>116</v>
      </c>
      <c r="E102" s="146">
        <v>144</v>
      </c>
      <c r="F102" s="146"/>
      <c r="G102" s="146"/>
      <c r="H102" s="163"/>
      <c r="I102" s="164"/>
      <c r="J102" s="163"/>
      <c r="K102" s="164"/>
      <c r="L102" s="163"/>
      <c r="M102" s="165"/>
      <c r="N102" s="147">
        <v>24</v>
      </c>
    </row>
    <row r="103" spans="1:14" s="52" customFormat="1" ht="13.5" x14ac:dyDescent="0.25">
      <c r="A103" s="146" t="s">
        <v>179</v>
      </c>
      <c r="B103" s="147" t="s">
        <v>180</v>
      </c>
      <c r="C103" s="146" t="s">
        <v>181</v>
      </c>
      <c r="D103" s="146" t="s">
        <v>182</v>
      </c>
      <c r="E103" s="146">
        <v>144</v>
      </c>
      <c r="F103" s="146"/>
      <c r="G103" s="146"/>
      <c r="H103" s="163"/>
      <c r="I103" s="164"/>
      <c r="J103" s="163"/>
      <c r="K103" s="164"/>
      <c r="L103" s="163"/>
      <c r="M103" s="165"/>
      <c r="N103" s="147">
        <v>33</v>
      </c>
    </row>
    <row r="104" spans="1:14" s="52" customFormat="1" ht="13.5" x14ac:dyDescent="0.25">
      <c r="A104" s="169" t="s">
        <v>190</v>
      </c>
      <c r="B104" s="147">
        <v>60590</v>
      </c>
      <c r="C104" s="155" t="s">
        <v>676</v>
      </c>
      <c r="D104" s="155" t="s">
        <v>677</v>
      </c>
      <c r="E104" s="146">
        <v>144</v>
      </c>
      <c r="F104" s="166">
        <v>159</v>
      </c>
      <c r="G104" s="146">
        <v>144</v>
      </c>
      <c r="H104" s="163"/>
      <c r="I104" s="164"/>
      <c r="J104" s="163"/>
      <c r="K104" s="164"/>
      <c r="L104" s="163"/>
      <c r="M104" s="165"/>
      <c r="N104" s="147">
        <v>26</v>
      </c>
    </row>
    <row r="105" spans="1:14" s="52" customFormat="1" ht="13.5" x14ac:dyDescent="0.25">
      <c r="A105" s="146" t="s">
        <v>382</v>
      </c>
      <c r="B105" s="147" t="s">
        <v>383</v>
      </c>
      <c r="C105" s="146" t="s">
        <v>384</v>
      </c>
      <c r="D105" s="146" t="s">
        <v>108</v>
      </c>
      <c r="E105" s="146">
        <v>144</v>
      </c>
      <c r="F105" s="146"/>
      <c r="G105" s="146"/>
      <c r="H105" s="163"/>
      <c r="I105" s="164"/>
      <c r="J105" s="163"/>
      <c r="K105" s="164"/>
      <c r="L105" s="163"/>
      <c r="M105" s="165"/>
      <c r="N105" s="147">
        <v>22</v>
      </c>
    </row>
    <row r="106" spans="1:14" s="52" customFormat="1" ht="13.5" x14ac:dyDescent="0.25">
      <c r="A106" s="146" t="s">
        <v>484</v>
      </c>
      <c r="B106" s="147" t="s">
        <v>485</v>
      </c>
      <c r="C106" s="146" t="s">
        <v>486</v>
      </c>
      <c r="D106" s="146" t="s">
        <v>487</v>
      </c>
      <c r="E106" s="146">
        <v>144</v>
      </c>
      <c r="F106" s="146"/>
      <c r="G106" s="146"/>
      <c r="H106" s="163"/>
      <c r="I106" s="164"/>
      <c r="J106" s="163"/>
      <c r="K106" s="164"/>
      <c r="L106" s="163"/>
      <c r="M106" s="165"/>
      <c r="N106" s="147">
        <v>35</v>
      </c>
    </row>
    <row r="107" spans="1:14" s="52" customFormat="1" ht="13.5" x14ac:dyDescent="0.25">
      <c r="A107" s="146" t="s">
        <v>1</v>
      </c>
      <c r="B107" s="147" t="s">
        <v>2</v>
      </c>
      <c r="C107" s="146" t="s">
        <v>3</v>
      </c>
      <c r="D107" s="146" t="s">
        <v>4</v>
      </c>
      <c r="E107" s="148">
        <v>141</v>
      </c>
      <c r="F107" s="149"/>
      <c r="G107" s="149"/>
      <c r="H107" s="150"/>
      <c r="I107" s="151"/>
      <c r="J107" s="150"/>
      <c r="K107" s="151"/>
      <c r="L107" s="150"/>
      <c r="M107" s="152"/>
      <c r="N107" s="153">
        <v>36</v>
      </c>
    </row>
    <row r="108" spans="1:14" s="52" customFormat="1" ht="13.5" x14ac:dyDescent="0.25">
      <c r="A108" s="146" t="s">
        <v>25</v>
      </c>
      <c r="B108" s="161"/>
      <c r="C108" s="146" t="s">
        <v>26</v>
      </c>
      <c r="D108" s="146" t="s">
        <v>27</v>
      </c>
      <c r="E108" s="146">
        <v>138</v>
      </c>
      <c r="F108" s="157"/>
      <c r="G108" s="157"/>
      <c r="H108" s="150"/>
      <c r="I108" s="151"/>
      <c r="J108" s="150"/>
      <c r="K108" s="151"/>
      <c r="L108" s="150"/>
      <c r="M108" s="152"/>
      <c r="N108" s="153">
        <v>28</v>
      </c>
    </row>
    <row r="109" spans="1:14" s="52" customFormat="1" ht="13.5" x14ac:dyDescent="0.25">
      <c r="A109" s="146" t="s">
        <v>488</v>
      </c>
      <c r="B109" s="147" t="s">
        <v>489</v>
      </c>
      <c r="C109" s="146" t="s">
        <v>490</v>
      </c>
      <c r="D109" s="146" t="s">
        <v>491</v>
      </c>
      <c r="E109" s="146">
        <v>138</v>
      </c>
      <c r="F109" s="146"/>
      <c r="G109" s="146"/>
      <c r="H109" s="163"/>
      <c r="I109" s="164"/>
      <c r="J109" s="163"/>
      <c r="K109" s="164"/>
      <c r="L109" s="163"/>
      <c r="M109" s="165"/>
      <c r="N109" s="147">
        <v>31</v>
      </c>
    </row>
    <row r="110" spans="1:14" s="52" customFormat="1" ht="13.5" x14ac:dyDescent="0.25">
      <c r="A110" s="146" t="s">
        <v>501</v>
      </c>
      <c r="B110" s="161"/>
      <c r="C110" s="146" t="s">
        <v>502</v>
      </c>
      <c r="D110" s="146" t="s">
        <v>47</v>
      </c>
      <c r="E110" s="146">
        <v>132</v>
      </c>
      <c r="F110" s="146"/>
      <c r="G110" s="146"/>
      <c r="H110" s="163"/>
      <c r="I110" s="164"/>
      <c r="J110" s="163"/>
      <c r="K110" s="164"/>
      <c r="L110" s="163"/>
      <c r="M110" s="165"/>
      <c r="N110" s="147">
        <v>41</v>
      </c>
    </row>
    <row r="111" spans="1:14" s="52" customFormat="1" ht="13.5" x14ac:dyDescent="0.25">
      <c r="A111" s="146" t="s">
        <v>35</v>
      </c>
      <c r="B111" s="147" t="s">
        <v>36</v>
      </c>
      <c r="C111" s="146" t="s">
        <v>37</v>
      </c>
      <c r="D111" s="146" t="s">
        <v>38</v>
      </c>
      <c r="E111" s="146">
        <v>129</v>
      </c>
      <c r="F111" s="157"/>
      <c r="G111" s="157"/>
      <c r="H111" s="150"/>
      <c r="I111" s="151"/>
      <c r="J111" s="150"/>
      <c r="K111" s="151"/>
      <c r="L111" s="150"/>
      <c r="M111" s="152"/>
      <c r="N111" s="153">
        <v>35</v>
      </c>
    </row>
    <row r="112" spans="1:14" s="52" customFormat="1" ht="13.5" x14ac:dyDescent="0.25">
      <c r="A112" s="146" t="s">
        <v>150</v>
      </c>
      <c r="B112" s="147" t="s">
        <v>151</v>
      </c>
      <c r="C112" s="146" t="s">
        <v>152</v>
      </c>
      <c r="D112" s="146" t="s">
        <v>153</v>
      </c>
      <c r="E112" s="146">
        <v>129</v>
      </c>
      <c r="F112" s="146"/>
      <c r="G112" s="146"/>
      <c r="H112" s="163"/>
      <c r="I112" s="164"/>
      <c r="J112" s="163"/>
      <c r="K112" s="164"/>
      <c r="L112" s="163"/>
      <c r="M112" s="165"/>
      <c r="N112" s="147">
        <v>32</v>
      </c>
    </row>
    <row r="113" spans="1:14" s="52" customFormat="1" ht="13.5" x14ac:dyDescent="0.25">
      <c r="A113" s="162" t="s">
        <v>660</v>
      </c>
      <c r="B113" s="161"/>
      <c r="C113" s="162" t="s">
        <v>733</v>
      </c>
      <c r="D113" s="162" t="s">
        <v>787</v>
      </c>
      <c r="E113" s="146">
        <v>129</v>
      </c>
      <c r="F113" s="146"/>
      <c r="G113" s="146">
        <v>129</v>
      </c>
      <c r="H113" s="163"/>
      <c r="I113" s="164"/>
      <c r="J113" s="163"/>
      <c r="K113" s="164"/>
      <c r="L113" s="163"/>
      <c r="M113" s="165"/>
      <c r="N113" s="147">
        <v>39</v>
      </c>
    </row>
    <row r="114" spans="1:14" s="52" customFormat="1" ht="13.5" x14ac:dyDescent="0.25">
      <c r="A114" s="155" t="s">
        <v>720</v>
      </c>
      <c r="B114" s="147"/>
      <c r="C114" s="162" t="s">
        <v>721</v>
      </c>
      <c r="D114" s="162" t="s">
        <v>752</v>
      </c>
      <c r="E114" s="146">
        <v>126</v>
      </c>
      <c r="F114" s="146"/>
      <c r="G114" s="146">
        <v>126</v>
      </c>
      <c r="H114" s="163"/>
      <c r="I114" s="164"/>
      <c r="J114" s="163"/>
      <c r="K114" s="164"/>
      <c r="L114" s="163"/>
      <c r="M114" s="165"/>
      <c r="N114" s="147">
        <v>30</v>
      </c>
    </row>
    <row r="115" spans="1:14" s="52" customFormat="1" ht="13.5" x14ac:dyDescent="0.25">
      <c r="A115" s="162" t="s">
        <v>601</v>
      </c>
      <c r="B115" s="161"/>
      <c r="C115" s="162" t="s">
        <v>602</v>
      </c>
      <c r="D115" s="162" t="s">
        <v>754</v>
      </c>
      <c r="E115" s="146">
        <v>126</v>
      </c>
      <c r="F115" s="146"/>
      <c r="G115" s="146">
        <v>126</v>
      </c>
      <c r="H115" s="163"/>
      <c r="I115" s="164"/>
      <c r="J115" s="163"/>
      <c r="K115" s="164"/>
      <c r="L115" s="163"/>
      <c r="M115" s="165"/>
      <c r="N115" s="147">
        <v>36</v>
      </c>
    </row>
    <row r="116" spans="1:14" s="52" customFormat="1" ht="13.5" x14ac:dyDescent="0.25">
      <c r="A116" s="146" t="s">
        <v>172</v>
      </c>
      <c r="B116" s="147" t="s">
        <v>173</v>
      </c>
      <c r="C116" s="162" t="s">
        <v>610</v>
      </c>
      <c r="D116" s="162" t="s">
        <v>611</v>
      </c>
      <c r="E116" s="146">
        <v>126</v>
      </c>
      <c r="F116" s="146"/>
      <c r="G116" s="146"/>
      <c r="H116" s="163"/>
      <c r="I116" s="164"/>
      <c r="J116" s="163"/>
      <c r="K116" s="164"/>
      <c r="L116" s="163"/>
      <c r="M116" s="165"/>
      <c r="N116" s="147">
        <v>37</v>
      </c>
    </row>
    <row r="117" spans="1:14" s="52" customFormat="1" ht="13.5" x14ac:dyDescent="0.25">
      <c r="A117" s="146" t="s">
        <v>378</v>
      </c>
      <c r="B117" s="147">
        <v>570</v>
      </c>
      <c r="C117" s="155" t="s">
        <v>778</v>
      </c>
      <c r="D117" s="155" t="s">
        <v>611</v>
      </c>
      <c r="E117" s="146">
        <v>126</v>
      </c>
      <c r="F117" s="146">
        <v>189</v>
      </c>
      <c r="G117" s="146"/>
      <c r="H117" s="163"/>
      <c r="I117" s="164"/>
      <c r="J117" s="163"/>
      <c r="K117" s="164"/>
      <c r="L117" s="163"/>
      <c r="M117" s="165"/>
      <c r="N117" s="147">
        <v>35</v>
      </c>
    </row>
    <row r="118" spans="1:14" s="52" customFormat="1" ht="13.5" x14ac:dyDescent="0.25">
      <c r="A118" s="146" t="s">
        <v>466</v>
      </c>
      <c r="B118" s="161"/>
      <c r="C118" s="146" t="s">
        <v>467</v>
      </c>
      <c r="D118" s="146" t="s">
        <v>468</v>
      </c>
      <c r="E118" s="146">
        <v>123</v>
      </c>
      <c r="F118" s="146">
        <v>120</v>
      </c>
      <c r="G118" s="146">
        <v>120</v>
      </c>
      <c r="H118" s="163"/>
      <c r="I118" s="164"/>
      <c r="J118" s="163"/>
      <c r="K118" s="164"/>
      <c r="L118" s="163"/>
      <c r="M118" s="165"/>
      <c r="N118" s="147">
        <v>35</v>
      </c>
    </row>
    <row r="119" spans="1:14" s="52" customFormat="1" ht="13.5" x14ac:dyDescent="0.25">
      <c r="A119" s="154" t="s">
        <v>745</v>
      </c>
      <c r="B119" s="147" t="s">
        <v>463</v>
      </c>
      <c r="C119" s="146" t="s">
        <v>464</v>
      </c>
      <c r="D119" s="146" t="s">
        <v>465</v>
      </c>
      <c r="E119" s="146">
        <v>117</v>
      </c>
      <c r="F119" s="157"/>
      <c r="G119" s="157">
        <v>117</v>
      </c>
      <c r="H119" s="150"/>
      <c r="I119" s="151"/>
      <c r="J119" s="150"/>
      <c r="K119" s="151"/>
      <c r="L119" s="150"/>
      <c r="M119" s="152"/>
      <c r="N119" s="153">
        <v>38</v>
      </c>
    </row>
    <row r="120" spans="1:14" s="52" customFormat="1" ht="13.5" x14ac:dyDescent="0.25">
      <c r="A120" s="146" t="s">
        <v>158</v>
      </c>
      <c r="B120" s="147"/>
      <c r="C120" s="146" t="s">
        <v>159</v>
      </c>
      <c r="D120" s="146" t="s">
        <v>160</v>
      </c>
      <c r="E120" s="146">
        <v>117</v>
      </c>
      <c r="F120" s="146"/>
      <c r="G120" s="146"/>
      <c r="H120" s="163"/>
      <c r="I120" s="164"/>
      <c r="J120" s="163"/>
      <c r="K120" s="164"/>
      <c r="L120" s="163"/>
      <c r="M120" s="165"/>
      <c r="N120" s="147">
        <v>30</v>
      </c>
    </row>
    <row r="121" spans="1:14" s="52" customFormat="1" ht="13.5" x14ac:dyDescent="0.25">
      <c r="A121" s="146" t="s">
        <v>462</v>
      </c>
      <c r="B121" s="147" t="s">
        <v>463</v>
      </c>
      <c r="C121" s="146" t="s">
        <v>464</v>
      </c>
      <c r="D121" s="146" t="s">
        <v>465</v>
      </c>
      <c r="E121" s="146">
        <v>117</v>
      </c>
      <c r="F121" s="146"/>
      <c r="G121" s="146"/>
      <c r="H121" s="163"/>
      <c r="I121" s="164"/>
      <c r="J121" s="163"/>
      <c r="K121" s="164"/>
      <c r="L121" s="163"/>
      <c r="M121" s="165"/>
      <c r="N121" s="147">
        <v>70</v>
      </c>
    </row>
    <row r="122" spans="1:14" s="52" customFormat="1" ht="13.5" x14ac:dyDescent="0.25">
      <c r="A122" s="162" t="s">
        <v>756</v>
      </c>
      <c r="B122" s="147"/>
      <c r="C122" s="162" t="s">
        <v>757</v>
      </c>
      <c r="D122" s="162" t="s">
        <v>758</v>
      </c>
      <c r="E122" s="146">
        <v>111</v>
      </c>
      <c r="F122" s="146"/>
      <c r="G122" s="146">
        <v>111</v>
      </c>
      <c r="H122" s="163"/>
      <c r="I122" s="164"/>
      <c r="J122" s="163"/>
      <c r="K122" s="164"/>
      <c r="L122" s="163"/>
      <c r="M122" s="165"/>
      <c r="N122" s="147">
        <v>40</v>
      </c>
    </row>
    <row r="123" spans="1:14" s="52" customFormat="1" ht="13.5" x14ac:dyDescent="0.25">
      <c r="A123" s="146" t="s">
        <v>492</v>
      </c>
      <c r="B123" s="161"/>
      <c r="C123" s="146" t="s">
        <v>493</v>
      </c>
      <c r="D123" s="146" t="s">
        <v>494</v>
      </c>
      <c r="E123" s="146">
        <v>108</v>
      </c>
      <c r="F123" s="146"/>
      <c r="G123" s="146"/>
      <c r="H123" s="163"/>
      <c r="I123" s="164"/>
      <c r="J123" s="163"/>
      <c r="K123" s="164"/>
      <c r="L123" s="163"/>
      <c r="M123" s="165"/>
      <c r="N123" s="147">
        <v>34</v>
      </c>
    </row>
    <row r="124" spans="1:14" s="52" customFormat="1" ht="13.5" x14ac:dyDescent="0.25">
      <c r="A124" s="146" t="s">
        <v>117</v>
      </c>
      <c r="B124" s="147" t="s">
        <v>118</v>
      </c>
      <c r="C124" s="146" t="s">
        <v>119</v>
      </c>
      <c r="D124" s="146" t="s">
        <v>120</v>
      </c>
      <c r="E124" s="146">
        <v>102</v>
      </c>
      <c r="F124" s="146"/>
      <c r="G124" s="146"/>
      <c r="H124" s="163"/>
      <c r="I124" s="164"/>
      <c r="J124" s="163"/>
      <c r="K124" s="164"/>
      <c r="L124" s="163"/>
      <c r="M124" s="165"/>
      <c r="N124" s="147">
        <v>26</v>
      </c>
    </row>
    <row r="125" spans="1:14" s="52" customFormat="1" ht="13.5" x14ac:dyDescent="0.25">
      <c r="A125" s="146" t="s">
        <v>427</v>
      </c>
      <c r="B125" s="147" t="s">
        <v>428</v>
      </c>
      <c r="C125" s="146" t="s">
        <v>429</v>
      </c>
      <c r="D125" s="146" t="s">
        <v>430</v>
      </c>
      <c r="E125" s="146">
        <v>102</v>
      </c>
      <c r="F125" s="146"/>
      <c r="G125" s="146"/>
      <c r="H125" s="163"/>
      <c r="I125" s="164"/>
      <c r="J125" s="163"/>
      <c r="K125" s="164"/>
      <c r="L125" s="163"/>
      <c r="M125" s="165"/>
      <c r="N125" s="147">
        <v>22</v>
      </c>
    </row>
    <row r="126" spans="1:14" s="52" customFormat="1" ht="13.5" x14ac:dyDescent="0.25">
      <c r="A126" s="162" t="s">
        <v>735</v>
      </c>
      <c r="B126" s="147"/>
      <c r="C126" s="146"/>
      <c r="D126" s="162" t="s">
        <v>786</v>
      </c>
      <c r="E126" s="146">
        <v>102</v>
      </c>
      <c r="F126" s="146"/>
      <c r="G126" s="146">
        <v>102</v>
      </c>
      <c r="H126" s="163"/>
      <c r="I126" s="164"/>
      <c r="J126" s="163"/>
      <c r="K126" s="164"/>
      <c r="L126" s="163"/>
      <c r="M126" s="165"/>
      <c r="N126" s="147">
        <v>30</v>
      </c>
    </row>
    <row r="127" spans="1:14" s="52" customFormat="1" ht="13.5" x14ac:dyDescent="0.25">
      <c r="A127" s="146" t="s">
        <v>349</v>
      </c>
      <c r="B127" s="161"/>
      <c r="C127" s="146" t="s">
        <v>821</v>
      </c>
      <c r="D127" s="146" t="s">
        <v>514</v>
      </c>
      <c r="E127" s="146">
        <v>99</v>
      </c>
      <c r="F127" s="146"/>
      <c r="G127" s="146"/>
      <c r="H127" s="163"/>
      <c r="I127" s="164"/>
      <c r="J127" s="163"/>
      <c r="K127" s="164"/>
      <c r="L127" s="163"/>
      <c r="M127" s="165"/>
      <c r="N127" s="147">
        <v>41</v>
      </c>
    </row>
    <row r="128" spans="1:14" s="52" customFormat="1" ht="13.5" x14ac:dyDescent="0.25">
      <c r="A128" s="146" t="s">
        <v>51</v>
      </c>
      <c r="B128" s="147" t="s">
        <v>52</v>
      </c>
      <c r="C128" s="146" t="s">
        <v>53</v>
      </c>
      <c r="D128" s="146" t="s">
        <v>54</v>
      </c>
      <c r="E128" s="146">
        <v>96</v>
      </c>
      <c r="F128" s="157"/>
      <c r="G128" s="157"/>
      <c r="H128" s="150"/>
      <c r="I128" s="151"/>
      <c r="J128" s="150"/>
      <c r="K128" s="151"/>
      <c r="L128" s="150"/>
      <c r="M128" s="152"/>
      <c r="N128" s="153">
        <v>30</v>
      </c>
    </row>
    <row r="129" spans="1:14" s="52" customFormat="1" ht="13.5" x14ac:dyDescent="0.25">
      <c r="A129" s="146" t="s">
        <v>183</v>
      </c>
      <c r="B129" s="147"/>
      <c r="C129" s="146" t="s">
        <v>184</v>
      </c>
      <c r="D129" s="146" t="s">
        <v>185</v>
      </c>
      <c r="E129" s="146">
        <v>96</v>
      </c>
      <c r="F129" s="146"/>
      <c r="G129" s="146"/>
      <c r="H129" s="163"/>
      <c r="I129" s="164"/>
      <c r="J129" s="163"/>
      <c r="K129" s="164"/>
      <c r="L129" s="163"/>
      <c r="M129" s="165"/>
      <c r="N129" s="147">
        <v>30</v>
      </c>
    </row>
    <row r="130" spans="1:14" s="52" customFormat="1" ht="13.5" x14ac:dyDescent="0.25">
      <c r="A130" s="162" t="s">
        <v>782</v>
      </c>
      <c r="B130" s="161"/>
      <c r="C130" s="146" t="s">
        <v>814</v>
      </c>
      <c r="D130" s="162" t="s">
        <v>783</v>
      </c>
      <c r="E130" s="146">
        <v>93</v>
      </c>
      <c r="F130" s="146"/>
      <c r="G130" s="146">
        <v>93</v>
      </c>
      <c r="H130" s="163"/>
      <c r="I130" s="164"/>
      <c r="J130" s="163"/>
      <c r="K130" s="164"/>
      <c r="L130" s="163"/>
      <c r="M130" s="165"/>
      <c r="N130" s="147">
        <v>36</v>
      </c>
    </row>
    <row r="131" spans="1:14" s="52" customFormat="1" ht="13.5" x14ac:dyDescent="0.25">
      <c r="A131" s="146" t="s">
        <v>164</v>
      </c>
      <c r="B131" s="147" t="s">
        <v>165</v>
      </c>
      <c r="C131" s="146" t="s">
        <v>166</v>
      </c>
      <c r="D131" s="146" t="s">
        <v>167</v>
      </c>
      <c r="E131" s="146">
        <v>87</v>
      </c>
      <c r="F131" s="146"/>
      <c r="G131" s="146"/>
      <c r="H131" s="163"/>
      <c r="I131" s="164"/>
      <c r="J131" s="163"/>
      <c r="K131" s="164"/>
      <c r="L131" s="163"/>
      <c r="M131" s="165"/>
      <c r="N131" s="147">
        <v>27</v>
      </c>
    </row>
    <row r="132" spans="1:14" s="52" customFormat="1" ht="13.5" x14ac:dyDescent="0.25">
      <c r="A132" s="155" t="s">
        <v>678</v>
      </c>
      <c r="B132" s="147">
        <v>60465</v>
      </c>
      <c r="C132" s="155" t="s">
        <v>790</v>
      </c>
      <c r="D132" s="155" t="s">
        <v>791</v>
      </c>
      <c r="E132" s="146">
        <v>87</v>
      </c>
      <c r="F132" s="146"/>
      <c r="G132" s="146"/>
      <c r="H132" s="163"/>
      <c r="I132" s="164"/>
      <c r="J132" s="163"/>
      <c r="K132" s="164"/>
      <c r="L132" s="163"/>
      <c r="M132" s="165"/>
      <c r="N132" s="147">
        <v>29</v>
      </c>
    </row>
    <row r="133" spans="1:14" s="52" customFormat="1" ht="13.5" x14ac:dyDescent="0.25">
      <c r="A133" s="146" t="s">
        <v>371</v>
      </c>
      <c r="B133" s="147" t="s">
        <v>372</v>
      </c>
      <c r="C133" s="146" t="s">
        <v>373</v>
      </c>
      <c r="D133" s="146" t="s">
        <v>374</v>
      </c>
      <c r="E133" s="146">
        <v>81</v>
      </c>
      <c r="F133" s="146"/>
      <c r="G133" s="146"/>
      <c r="H133" s="163"/>
      <c r="I133" s="164"/>
      <c r="J133" s="163"/>
      <c r="K133" s="164"/>
      <c r="L133" s="163"/>
      <c r="M133" s="165"/>
      <c r="N133" s="147">
        <v>32</v>
      </c>
    </row>
    <row r="134" spans="1:14" s="52" customFormat="1" ht="13.5" x14ac:dyDescent="0.25">
      <c r="A134" s="146" t="s">
        <v>441</v>
      </c>
      <c r="B134" s="161"/>
      <c r="C134" s="146" t="s">
        <v>442</v>
      </c>
      <c r="D134" s="146" t="s">
        <v>443</v>
      </c>
      <c r="E134" s="146">
        <v>81</v>
      </c>
      <c r="F134" s="146"/>
      <c r="G134" s="146"/>
      <c r="H134" s="163"/>
      <c r="I134" s="164"/>
      <c r="J134" s="163"/>
      <c r="K134" s="164"/>
      <c r="L134" s="163"/>
      <c r="M134" s="165"/>
      <c r="N134" s="147">
        <v>30</v>
      </c>
    </row>
    <row r="135" spans="1:14" s="52" customFormat="1" ht="13.5" x14ac:dyDescent="0.25">
      <c r="A135" s="146" t="s">
        <v>214</v>
      </c>
      <c r="B135" s="147"/>
      <c r="C135" s="146" t="s">
        <v>215</v>
      </c>
      <c r="D135" s="146" t="s">
        <v>216</v>
      </c>
      <c r="E135" s="146">
        <v>78</v>
      </c>
      <c r="F135" s="146"/>
      <c r="G135" s="146"/>
      <c r="H135" s="163"/>
      <c r="I135" s="164"/>
      <c r="J135" s="163"/>
      <c r="K135" s="164"/>
      <c r="L135" s="163"/>
      <c r="M135" s="165"/>
      <c r="N135" s="147">
        <v>35</v>
      </c>
    </row>
    <row r="136" spans="1:14" s="52" customFormat="1" ht="13.5" x14ac:dyDescent="0.25">
      <c r="A136" s="146" t="s">
        <v>308</v>
      </c>
      <c r="B136" s="147" t="s">
        <v>309</v>
      </c>
      <c r="C136" s="154" t="s">
        <v>310</v>
      </c>
      <c r="D136" s="146" t="s">
        <v>311</v>
      </c>
      <c r="E136" s="146">
        <v>78</v>
      </c>
      <c r="F136" s="146"/>
      <c r="G136" s="146"/>
      <c r="H136" s="163"/>
      <c r="I136" s="164"/>
      <c r="J136" s="163"/>
      <c r="K136" s="164"/>
      <c r="L136" s="163"/>
      <c r="M136" s="165"/>
      <c r="N136" s="147">
        <v>30</v>
      </c>
    </row>
    <row r="137" spans="1:14" s="52" customFormat="1" ht="13.5" x14ac:dyDescent="0.25">
      <c r="A137" s="146" t="s">
        <v>454</v>
      </c>
      <c r="B137" s="161"/>
      <c r="C137" s="146" t="s">
        <v>455</v>
      </c>
      <c r="D137" s="146" t="s">
        <v>456</v>
      </c>
      <c r="E137" s="146">
        <v>78</v>
      </c>
      <c r="F137" s="146"/>
      <c r="G137" s="146"/>
      <c r="H137" s="163"/>
      <c r="I137" s="164"/>
      <c r="J137" s="163"/>
      <c r="K137" s="164"/>
      <c r="L137" s="163"/>
      <c r="M137" s="165"/>
      <c r="N137" s="147">
        <v>38</v>
      </c>
    </row>
    <row r="138" spans="1:14" s="52" customFormat="1" ht="13.5" x14ac:dyDescent="0.25">
      <c r="A138" s="146" t="s">
        <v>336</v>
      </c>
      <c r="B138" s="147" t="s">
        <v>337</v>
      </c>
      <c r="C138" s="146" t="s">
        <v>338</v>
      </c>
      <c r="D138" s="146" t="s">
        <v>175</v>
      </c>
      <c r="E138" s="146">
        <v>72</v>
      </c>
      <c r="F138" s="146"/>
      <c r="G138" s="146"/>
      <c r="H138" s="163"/>
      <c r="I138" s="164"/>
      <c r="J138" s="163"/>
      <c r="K138" s="164"/>
      <c r="L138" s="163"/>
      <c r="M138" s="165"/>
      <c r="N138" s="147">
        <v>34</v>
      </c>
    </row>
    <row r="139" spans="1:14" s="52" customFormat="1" ht="13.5" x14ac:dyDescent="0.25">
      <c r="A139" s="146" t="s">
        <v>415</v>
      </c>
      <c r="B139" s="147" t="s">
        <v>386</v>
      </c>
      <c r="C139" s="146" t="s">
        <v>387</v>
      </c>
      <c r="D139" s="146" t="s">
        <v>416</v>
      </c>
      <c r="E139" s="146">
        <v>72</v>
      </c>
      <c r="F139" s="146"/>
      <c r="G139" s="146"/>
      <c r="H139" s="163"/>
      <c r="I139" s="164"/>
      <c r="J139" s="163"/>
      <c r="K139" s="164"/>
      <c r="L139" s="163"/>
      <c r="M139" s="165"/>
      <c r="N139" s="147">
        <v>26</v>
      </c>
    </row>
    <row r="140" spans="1:14" s="52" customFormat="1" ht="13.5" x14ac:dyDescent="0.25">
      <c r="A140" s="146" t="s">
        <v>495</v>
      </c>
      <c r="B140" s="161"/>
      <c r="C140" s="146" t="s">
        <v>496</v>
      </c>
      <c r="D140" s="146" t="s">
        <v>497</v>
      </c>
      <c r="E140" s="146">
        <v>72</v>
      </c>
      <c r="F140" s="146"/>
      <c r="G140" s="146"/>
      <c r="H140" s="163"/>
      <c r="I140" s="164"/>
      <c r="J140" s="163"/>
      <c r="K140" s="164"/>
      <c r="L140" s="163"/>
      <c r="M140" s="165"/>
      <c r="N140" s="147">
        <v>29</v>
      </c>
    </row>
    <row r="141" spans="1:14" s="52" customFormat="1" ht="13.5" x14ac:dyDescent="0.25">
      <c r="A141" s="162" t="s">
        <v>788</v>
      </c>
      <c r="B141" s="147"/>
      <c r="C141" s="146" t="s">
        <v>820</v>
      </c>
      <c r="D141" s="162" t="s">
        <v>789</v>
      </c>
      <c r="E141" s="146">
        <v>72</v>
      </c>
      <c r="F141" s="146"/>
      <c r="G141" s="146"/>
      <c r="H141" s="163"/>
      <c r="I141" s="164"/>
      <c r="J141" s="163"/>
      <c r="K141" s="164"/>
      <c r="L141" s="163"/>
      <c r="M141" s="165"/>
      <c r="N141" s="147">
        <v>33</v>
      </c>
    </row>
    <row r="142" spans="1:14" s="52" customFormat="1" ht="13.5" x14ac:dyDescent="0.25">
      <c r="A142" s="146" t="s">
        <v>537</v>
      </c>
      <c r="B142" s="147" t="s">
        <v>538</v>
      </c>
      <c r="C142" s="146" t="s">
        <v>539</v>
      </c>
      <c r="D142" s="154" t="s">
        <v>216</v>
      </c>
      <c r="E142" s="146">
        <v>72</v>
      </c>
      <c r="F142" s="146"/>
      <c r="G142" s="146"/>
      <c r="H142" s="163"/>
      <c r="I142" s="164"/>
      <c r="J142" s="163"/>
      <c r="K142" s="164"/>
      <c r="L142" s="163"/>
      <c r="M142" s="165"/>
      <c r="N142" s="147">
        <v>19</v>
      </c>
    </row>
    <row r="143" spans="1:14" s="52" customFormat="1" ht="13.5" x14ac:dyDescent="0.25">
      <c r="A143" s="146" t="s">
        <v>541</v>
      </c>
      <c r="B143" s="161"/>
      <c r="C143" s="146" t="s">
        <v>542</v>
      </c>
      <c r="D143" s="146" t="s">
        <v>175</v>
      </c>
      <c r="E143" s="146">
        <v>72</v>
      </c>
      <c r="F143" s="146"/>
      <c r="G143" s="146"/>
      <c r="H143" s="163"/>
      <c r="I143" s="164"/>
      <c r="J143" s="163"/>
      <c r="K143" s="164"/>
      <c r="L143" s="163"/>
      <c r="M143" s="165"/>
      <c r="N143" s="147">
        <v>35</v>
      </c>
    </row>
    <row r="144" spans="1:14" s="52" customFormat="1" ht="13.5" x14ac:dyDescent="0.25">
      <c r="A144" s="146" t="s">
        <v>477</v>
      </c>
      <c r="B144" s="147" t="s">
        <v>478</v>
      </c>
      <c r="C144" s="146" t="s">
        <v>479</v>
      </c>
      <c r="D144" s="154" t="s">
        <v>560</v>
      </c>
      <c r="E144" s="146">
        <v>54</v>
      </c>
      <c r="F144" s="146"/>
      <c r="G144" s="146"/>
      <c r="H144" s="163"/>
      <c r="I144" s="164"/>
      <c r="J144" s="163"/>
      <c r="K144" s="164"/>
      <c r="L144" s="163"/>
      <c r="M144" s="165"/>
      <c r="N144" s="147">
        <v>34</v>
      </c>
    </row>
    <row r="145" spans="1:14" s="52" customFormat="1" ht="13.5" x14ac:dyDescent="0.25">
      <c r="A145" s="154" t="s">
        <v>744</v>
      </c>
      <c r="B145" s="147"/>
      <c r="C145" s="146" t="s">
        <v>810</v>
      </c>
      <c r="D145" s="154" t="s">
        <v>811</v>
      </c>
      <c r="E145" s="146">
        <v>51</v>
      </c>
      <c r="F145" s="157"/>
      <c r="G145" s="157">
        <v>51</v>
      </c>
      <c r="H145" s="150"/>
      <c r="I145" s="151"/>
      <c r="J145" s="150"/>
      <c r="K145" s="151"/>
      <c r="L145" s="150"/>
      <c r="M145" s="152"/>
      <c r="N145" s="153">
        <v>30</v>
      </c>
    </row>
    <row r="146" spans="1:14" s="52" customFormat="1" ht="13.5" x14ac:dyDescent="0.25">
      <c r="A146" s="146" t="s">
        <v>72</v>
      </c>
      <c r="B146" s="147" t="s">
        <v>73</v>
      </c>
      <c r="C146" s="146" t="s">
        <v>74</v>
      </c>
      <c r="D146" s="146" t="s">
        <v>75</v>
      </c>
      <c r="E146" s="146">
        <v>-6</v>
      </c>
      <c r="F146" s="146"/>
      <c r="G146" s="146"/>
      <c r="H146" s="163"/>
      <c r="I146" s="164"/>
      <c r="J146" s="163"/>
      <c r="K146" s="164"/>
      <c r="L146" s="163"/>
      <c r="M146" s="165"/>
      <c r="N146" s="147">
        <v>32</v>
      </c>
    </row>
    <row r="147" spans="1:14" s="52" customFormat="1" ht="13.5" x14ac:dyDescent="0.25">
      <c r="A147" s="146" t="s">
        <v>94</v>
      </c>
      <c r="B147" s="147" t="s">
        <v>95</v>
      </c>
      <c r="C147" s="146" t="s">
        <v>96</v>
      </c>
      <c r="D147" s="146" t="s">
        <v>97</v>
      </c>
      <c r="E147" s="146">
        <v>-12</v>
      </c>
      <c r="F147" s="146"/>
      <c r="G147" s="146"/>
      <c r="H147" s="163"/>
      <c r="I147" s="164"/>
      <c r="J147" s="163"/>
      <c r="K147" s="164"/>
      <c r="L147" s="163"/>
      <c r="M147" s="165"/>
      <c r="N147" s="147">
        <v>29</v>
      </c>
    </row>
    <row r="148" spans="1:14" s="52" customFormat="1" ht="13.5" x14ac:dyDescent="0.25">
      <c r="A148" s="146" t="s">
        <v>314</v>
      </c>
      <c r="B148" s="147" t="s">
        <v>315</v>
      </c>
      <c r="C148" s="146" t="s">
        <v>96</v>
      </c>
      <c r="D148" s="146" t="s">
        <v>316</v>
      </c>
      <c r="E148" s="146">
        <v>-12</v>
      </c>
      <c r="F148" s="146"/>
      <c r="G148" s="146"/>
      <c r="H148" s="163"/>
      <c r="I148" s="164"/>
      <c r="J148" s="163"/>
      <c r="K148" s="164"/>
      <c r="L148" s="163"/>
      <c r="M148" s="165"/>
      <c r="N148" s="147">
        <v>30</v>
      </c>
    </row>
    <row r="149" spans="1:14" s="52" customFormat="1" ht="13.5" x14ac:dyDescent="0.25">
      <c r="A149" s="146" t="s">
        <v>482</v>
      </c>
      <c r="B149" s="147" t="s">
        <v>483</v>
      </c>
      <c r="C149" s="146" t="s">
        <v>3</v>
      </c>
      <c r="D149" s="63" t="s">
        <v>819</v>
      </c>
      <c r="E149" s="63"/>
      <c r="F149" s="167"/>
      <c r="G149" s="167"/>
      <c r="H149" s="163"/>
      <c r="I149" s="164"/>
      <c r="J149" s="163"/>
      <c r="K149" s="164"/>
      <c r="L149" s="163"/>
      <c r="M149" s="165"/>
      <c r="N149" s="147">
        <v>38</v>
      </c>
    </row>
    <row r="150" spans="1:14" s="52" customFormat="1" ht="13.5" x14ac:dyDescent="0.25">
      <c r="A150" s="157"/>
      <c r="B150" s="172"/>
      <c r="C150" s="173"/>
      <c r="D150" s="157"/>
      <c r="E150" s="157"/>
      <c r="F150" s="157"/>
      <c r="G150" s="157"/>
      <c r="H150" s="163"/>
      <c r="I150" s="164"/>
      <c r="J150" s="163"/>
      <c r="K150" s="164"/>
      <c r="L150" s="163"/>
      <c r="M150" s="165"/>
      <c r="N150" s="146"/>
    </row>
    <row r="151" spans="1:14" s="52" customFormat="1" ht="13.5" x14ac:dyDescent="0.25">
      <c r="A151" s="1"/>
      <c r="B151" s="132"/>
      <c r="C151"/>
      <c r="D151" s="1"/>
      <c r="E151" s="1"/>
      <c r="F151" s="1"/>
      <c r="G151" s="1"/>
      <c r="H151" s="49"/>
      <c r="I151" s="50"/>
      <c r="J151" s="49"/>
      <c r="K151" s="50"/>
      <c r="L151" s="49"/>
      <c r="M151" s="124"/>
      <c r="N151" s="18"/>
    </row>
    <row r="152" spans="1:14" s="52" customFormat="1" ht="13.5" x14ac:dyDescent="0.25">
      <c r="A152" s="136" t="s">
        <v>564</v>
      </c>
      <c r="B152" s="137"/>
      <c r="C152" s="116"/>
      <c r="D152" s="96"/>
      <c r="E152" s="96"/>
      <c r="F152" s="96"/>
      <c r="G152" s="96"/>
      <c r="H152" s="174"/>
      <c r="I152" s="175"/>
      <c r="J152" s="174"/>
      <c r="K152" s="175"/>
      <c r="L152" s="174"/>
      <c r="M152" s="176"/>
      <c r="N152" s="18"/>
    </row>
    <row r="153" spans="1:14" s="52" customFormat="1" ht="13.5" x14ac:dyDescent="0.25">
      <c r="A153" s="136" t="s">
        <v>565</v>
      </c>
      <c r="B153" s="137"/>
      <c r="C153" s="116"/>
      <c r="D153" s="96"/>
      <c r="E153" s="96"/>
      <c r="F153" s="96"/>
      <c r="G153" s="96"/>
      <c r="H153" s="174"/>
      <c r="I153" s="175"/>
      <c r="J153" s="174"/>
      <c r="K153" s="175"/>
      <c r="L153" s="174"/>
      <c r="M153" s="176"/>
      <c r="N153" s="18"/>
    </row>
    <row r="154" spans="1:14" s="52" customFormat="1" ht="13.5" x14ac:dyDescent="0.25">
      <c r="A154" s="136"/>
      <c r="B154" s="137"/>
      <c r="C154" s="116"/>
      <c r="D154" s="96"/>
      <c r="E154" s="96"/>
      <c r="F154" s="96"/>
      <c r="G154" s="96"/>
      <c r="H154" s="174"/>
      <c r="I154" s="175"/>
      <c r="J154" s="174"/>
      <c r="K154" s="175"/>
      <c r="L154" s="174"/>
      <c r="M154" s="176"/>
      <c r="N154" s="18"/>
    </row>
    <row r="155" spans="1:14" s="52" customFormat="1" ht="13.5" x14ac:dyDescent="0.25">
      <c r="A155" s="138" t="s">
        <v>566</v>
      </c>
      <c r="B155" s="137"/>
      <c r="C155" s="116"/>
      <c r="D155" s="96"/>
      <c r="E155" s="96"/>
      <c r="F155" s="96"/>
      <c r="G155" s="96"/>
      <c r="H155" s="174"/>
      <c r="I155" s="175"/>
      <c r="J155" s="174"/>
      <c r="K155" s="175"/>
      <c r="L155" s="174"/>
      <c r="M155" s="176"/>
      <c r="N155" s="18"/>
    </row>
    <row r="156" spans="1:14" s="52" customFormat="1" ht="13.5" x14ac:dyDescent="0.25">
      <c r="A156" s="138" t="s">
        <v>567</v>
      </c>
      <c r="B156" s="137"/>
      <c r="C156" s="116"/>
      <c r="D156" s="96"/>
      <c r="E156" s="96"/>
      <c r="F156" s="116"/>
      <c r="G156" s="116"/>
      <c r="H156" s="116"/>
      <c r="I156" s="116"/>
      <c r="J156" s="116"/>
      <c r="K156" s="116"/>
      <c r="L156" s="116"/>
      <c r="M156" s="116"/>
      <c r="N156" s="126"/>
    </row>
    <row r="157" spans="1:14" s="52" customFormat="1" ht="13.5" x14ac:dyDescent="0.25">
      <c r="A157" s="138" t="s">
        <v>568</v>
      </c>
      <c r="B157" s="137"/>
      <c r="C157" s="116"/>
      <c r="D157" s="96"/>
      <c r="E157" s="96"/>
      <c r="F157" s="116"/>
      <c r="G157" s="116"/>
      <c r="H157" s="116"/>
      <c r="I157" s="116"/>
      <c r="J157" s="116"/>
      <c r="K157" s="116"/>
      <c r="L157" s="116"/>
      <c r="M157" s="116"/>
      <c r="N157" s="126"/>
    </row>
    <row r="158" spans="1:14" s="52" customFormat="1" ht="13.5" x14ac:dyDescent="0.25">
      <c r="A158" s="138" t="s">
        <v>822</v>
      </c>
      <c r="B158" s="137"/>
      <c r="C158" s="116"/>
      <c r="D158" s="96"/>
      <c r="E158" s="96"/>
      <c r="F158" s="116"/>
      <c r="G158" s="116"/>
      <c r="H158" s="116"/>
      <c r="I158" s="116"/>
      <c r="J158" s="116"/>
      <c r="K158" s="116"/>
      <c r="L158" s="116"/>
      <c r="M158" s="116"/>
      <c r="N158" s="126"/>
    </row>
    <row r="159" spans="1:14" s="52" customFormat="1" ht="13.5" x14ac:dyDescent="0.25">
      <c r="A159" s="138" t="s">
        <v>823</v>
      </c>
      <c r="B159" s="137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26"/>
    </row>
    <row r="160" spans="1:14" s="52" customFormat="1" ht="13.5" x14ac:dyDescent="0.25">
      <c r="A160"/>
      <c r="B160" s="132"/>
      <c r="C160"/>
      <c r="D160"/>
      <c r="E160"/>
      <c r="F160" s="9"/>
      <c r="G160" s="9"/>
      <c r="H160" s="127"/>
      <c r="I160" s="127"/>
      <c r="J160" s="127"/>
      <c r="K160" s="127"/>
      <c r="L160" s="127"/>
      <c r="M160" s="53"/>
      <c r="N160" s="128"/>
    </row>
    <row r="161" spans="1:14" s="52" customFormat="1" x14ac:dyDescent="0.2">
      <c r="A161"/>
      <c r="B161" s="132"/>
      <c r="C161"/>
      <c r="D161"/>
      <c r="E161"/>
      <c r="F161"/>
      <c r="G161"/>
      <c r="N161" s="126"/>
    </row>
    <row r="162" spans="1:14" s="52" customFormat="1" x14ac:dyDescent="0.2">
      <c r="A162"/>
      <c r="B162" s="132"/>
      <c r="C162"/>
      <c r="D162"/>
      <c r="E162"/>
      <c r="F162"/>
      <c r="G162"/>
      <c r="N162" s="126"/>
    </row>
    <row r="163" spans="1:14" s="52" customFormat="1" ht="13.5" x14ac:dyDescent="0.25">
      <c r="A163" s="11" t="s">
        <v>571</v>
      </c>
      <c r="B163" s="133" t="s">
        <v>563</v>
      </c>
      <c r="C163" s="11" t="s">
        <v>563</v>
      </c>
      <c r="D163" s="9"/>
      <c r="E163" s="8"/>
      <c r="F163"/>
      <c r="G163"/>
      <c r="N163" s="126"/>
    </row>
    <row r="164" spans="1:14" s="52" customFormat="1" ht="13.5" x14ac:dyDescent="0.25">
      <c r="A164" s="9"/>
      <c r="B164" s="133" t="s">
        <v>553</v>
      </c>
      <c r="C164" s="9"/>
      <c r="D164" s="11" t="s">
        <v>554</v>
      </c>
      <c r="E164" s="8"/>
      <c r="F164" s="9"/>
      <c r="G164" s="9"/>
      <c r="H164" s="191" t="s">
        <v>548</v>
      </c>
      <c r="I164" s="191"/>
      <c r="J164" s="191"/>
      <c r="K164" s="191"/>
      <c r="L164" s="191"/>
      <c r="M164" s="53"/>
      <c r="N164" s="126"/>
    </row>
    <row r="165" spans="1:14" s="52" customFormat="1" ht="14.25" thickBot="1" x14ac:dyDescent="0.3">
      <c r="A165" s="42" t="s">
        <v>555</v>
      </c>
      <c r="B165" s="135" t="s">
        <v>556</v>
      </c>
      <c r="C165" s="43" t="s">
        <v>557</v>
      </c>
      <c r="D165" s="42" t="s">
        <v>558</v>
      </c>
      <c r="E165" s="44" t="s">
        <v>549</v>
      </c>
      <c r="F165" s="45"/>
      <c r="G165" s="45"/>
      <c r="H165" s="129" t="s">
        <v>550</v>
      </c>
      <c r="I165" s="130"/>
      <c r="J165" s="129" t="s">
        <v>551</v>
      </c>
      <c r="K165" s="130"/>
      <c r="L165" s="129" t="s">
        <v>552</v>
      </c>
      <c r="M165" s="53"/>
      <c r="N165" s="131" t="s">
        <v>0</v>
      </c>
    </row>
    <row r="166" spans="1:14" s="52" customFormat="1" x14ac:dyDescent="0.2">
      <c r="A166"/>
      <c r="B166" s="132"/>
      <c r="C166"/>
      <c r="D166"/>
      <c r="E166"/>
      <c r="F166"/>
      <c r="G166"/>
      <c r="N166" s="126"/>
    </row>
    <row r="167" spans="1:14" s="52" customFormat="1" x14ac:dyDescent="0.2">
      <c r="A167"/>
      <c r="B167" s="132"/>
      <c r="C167"/>
      <c r="D167"/>
      <c r="E167"/>
      <c r="F167"/>
      <c r="G167"/>
      <c r="N167" s="126"/>
    </row>
    <row r="168" spans="1:14" s="52" customFormat="1" x14ac:dyDescent="0.2">
      <c r="A168"/>
      <c r="B168" s="132"/>
      <c r="C168"/>
      <c r="D168"/>
      <c r="E168"/>
      <c r="F168"/>
      <c r="G168"/>
      <c r="N168" s="126"/>
    </row>
    <row r="169" spans="1:14" s="52" customFormat="1" x14ac:dyDescent="0.2">
      <c r="A169"/>
      <c r="B169" s="132"/>
      <c r="C169"/>
      <c r="D169"/>
      <c r="E169"/>
      <c r="F169"/>
      <c r="G169"/>
      <c r="N169" s="126"/>
    </row>
    <row r="170" spans="1:14" s="52" customFormat="1" x14ac:dyDescent="0.2">
      <c r="A170"/>
      <c r="B170" s="132"/>
      <c r="C170"/>
      <c r="D170"/>
      <c r="E170"/>
      <c r="F170"/>
      <c r="G170"/>
      <c r="N170" s="126"/>
    </row>
    <row r="171" spans="1:14" s="52" customFormat="1" x14ac:dyDescent="0.2">
      <c r="A171"/>
      <c r="B171" s="132"/>
      <c r="C171"/>
      <c r="D171"/>
      <c r="E171"/>
      <c r="F171"/>
      <c r="G171"/>
      <c r="N171" s="126"/>
    </row>
    <row r="172" spans="1:14" s="52" customFormat="1" x14ac:dyDescent="0.2">
      <c r="A172"/>
      <c r="B172" s="132"/>
      <c r="C172"/>
      <c r="D172"/>
      <c r="E172"/>
      <c r="F172"/>
      <c r="G172"/>
      <c r="N172" s="126"/>
    </row>
    <row r="173" spans="1:14" s="52" customFormat="1" x14ac:dyDescent="0.2">
      <c r="A173"/>
      <c r="B173" s="132"/>
      <c r="C173"/>
      <c r="D173"/>
      <c r="E173"/>
      <c r="F173"/>
      <c r="G173"/>
      <c r="N173" s="126"/>
    </row>
    <row r="174" spans="1:14" s="52" customFormat="1" x14ac:dyDescent="0.2">
      <c r="A174"/>
      <c r="B174" s="132"/>
      <c r="C174"/>
      <c r="D174"/>
      <c r="E174"/>
      <c r="F174"/>
      <c r="G174"/>
      <c r="N174" s="126"/>
    </row>
    <row r="175" spans="1:14" s="52" customFormat="1" x14ac:dyDescent="0.2">
      <c r="A175"/>
      <c r="B175" s="132"/>
      <c r="C175"/>
      <c r="D175"/>
      <c r="E175"/>
      <c r="F175"/>
      <c r="G175"/>
      <c r="N175" s="126"/>
    </row>
    <row r="176" spans="1:14" s="52" customFormat="1" x14ac:dyDescent="0.2">
      <c r="A176"/>
      <c r="B176" s="132"/>
      <c r="C176"/>
      <c r="D176"/>
      <c r="E176"/>
      <c r="F176"/>
      <c r="G176"/>
      <c r="N176" s="126"/>
    </row>
  </sheetData>
  <autoFilter ref="A10:N10" xr:uid="{00000000-0009-0000-0000-000005000000}">
    <sortState xmlns:xlrd2="http://schemas.microsoft.com/office/spreadsheetml/2017/richdata2" ref="A11:N149">
      <sortCondition ref="M10"/>
    </sortState>
  </autoFilter>
  <mergeCells count="2">
    <mergeCell ref="H8:L8"/>
    <mergeCell ref="H164:L164"/>
  </mergeCells>
  <pageMargins left="0.25" right="0.25" top="0.75" bottom="0.75" header="0.3" footer="0.3"/>
  <pageSetup scale="9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49"/>
  <sheetViews>
    <sheetView workbookViewId="0">
      <selection activeCell="W18" sqref="W18"/>
    </sheetView>
  </sheetViews>
  <sheetFormatPr defaultRowHeight="12.75" x14ac:dyDescent="0.2"/>
  <cols>
    <col min="1" max="1" width="21.5703125" bestFit="1" customWidth="1"/>
    <col min="3" max="3" width="17.42578125" customWidth="1"/>
    <col min="4" max="4" width="12.85546875" bestFit="1" customWidth="1"/>
    <col min="5" max="5" width="6.42578125" customWidth="1"/>
    <col min="6" max="6" width="1.28515625" customWidth="1"/>
    <col min="7" max="7" width="5.28515625" customWidth="1"/>
    <col min="8" max="8" width="2.5703125" customWidth="1"/>
    <col min="9" max="9" width="4.7109375" customWidth="1"/>
    <col min="10" max="10" width="2.28515625" customWidth="1"/>
    <col min="11" max="11" width="3" customWidth="1"/>
    <col min="12" max="12" width="9.140625" customWidth="1"/>
    <col min="13" max="13" width="1.5703125" customWidth="1"/>
    <col min="14" max="14" width="4.140625" customWidth="1"/>
  </cols>
  <sheetData>
    <row r="1" spans="1:15" x14ac:dyDescent="0.2">
      <c r="A1" s="179" t="s">
        <v>742</v>
      </c>
    </row>
    <row r="2" spans="1:15" ht="13.5" x14ac:dyDescent="0.25">
      <c r="A2" s="1" t="s">
        <v>10</v>
      </c>
      <c r="B2" s="2" t="s">
        <v>11</v>
      </c>
      <c r="C2" s="1" t="s">
        <v>12</v>
      </c>
      <c r="D2" s="1" t="s">
        <v>13</v>
      </c>
      <c r="E2" s="17">
        <v>219</v>
      </c>
      <c r="F2" s="1"/>
      <c r="G2" s="182">
        <f t="shared" ref="G2:G24" si="0">TRUNC((L2*86400)/3600)</f>
        <v>12</v>
      </c>
      <c r="H2" s="182" t="s">
        <v>559</v>
      </c>
      <c r="I2" s="182">
        <f t="shared" ref="I2:I24" si="1">TRUNC(MOD((L2*86400),3600)/60)</f>
        <v>37</v>
      </c>
      <c r="J2" s="182" t="s">
        <v>559</v>
      </c>
      <c r="K2" s="182">
        <f t="shared" ref="K2:K24" si="2">INT(MOD((L2*86400),60))</f>
        <v>5</v>
      </c>
      <c r="L2" s="183">
        <f t="shared" ref="L2:L24" si="3">(((300-E2)*5.25)/86400)+(3600*12.5/86400)</f>
        <v>0.52575520833333333</v>
      </c>
      <c r="M2" s="1"/>
      <c r="N2" s="180">
        <v>26</v>
      </c>
      <c r="O2" s="181"/>
    </row>
    <row r="3" spans="1:15" ht="13.5" x14ac:dyDescent="0.25">
      <c r="A3" s="7" t="s">
        <v>42</v>
      </c>
      <c r="B3" s="177"/>
      <c r="C3" s="1" t="s">
        <v>43</v>
      </c>
      <c r="D3" s="1" t="s">
        <v>44</v>
      </c>
      <c r="E3" s="20">
        <v>270</v>
      </c>
      <c r="F3" s="1"/>
      <c r="G3" s="182">
        <f t="shared" si="0"/>
        <v>12</v>
      </c>
      <c r="H3" s="182" t="s">
        <v>559</v>
      </c>
      <c r="I3" s="182">
        <f t="shared" si="1"/>
        <v>32</v>
      </c>
      <c r="J3" s="182" t="s">
        <v>559</v>
      </c>
      <c r="K3" s="182">
        <f t="shared" si="2"/>
        <v>37</v>
      </c>
      <c r="L3" s="183">
        <f t="shared" si="3"/>
        <v>0.52265625000000004</v>
      </c>
      <c r="M3" s="1"/>
      <c r="N3" s="180">
        <v>44</v>
      </c>
      <c r="O3" s="181"/>
    </row>
    <row r="4" spans="1:15" ht="13.5" x14ac:dyDescent="0.25">
      <c r="A4" s="1" t="s">
        <v>55</v>
      </c>
      <c r="B4" s="2" t="s">
        <v>56</v>
      </c>
      <c r="C4" s="1" t="s">
        <v>57</v>
      </c>
      <c r="D4" s="1" t="s">
        <v>58</v>
      </c>
      <c r="E4" s="20">
        <v>102</v>
      </c>
      <c r="F4" s="1"/>
      <c r="G4" s="182">
        <f t="shared" si="0"/>
        <v>12</v>
      </c>
      <c r="H4" s="182" t="s">
        <v>559</v>
      </c>
      <c r="I4" s="182">
        <f t="shared" si="1"/>
        <v>47</v>
      </c>
      <c r="J4" s="182" t="s">
        <v>559</v>
      </c>
      <c r="K4" s="182">
        <f t="shared" si="2"/>
        <v>19</v>
      </c>
      <c r="L4" s="183">
        <f t="shared" si="3"/>
        <v>0.53286458333333342</v>
      </c>
      <c r="M4" s="1"/>
      <c r="N4" s="180">
        <v>36</v>
      </c>
      <c r="O4" s="181"/>
    </row>
    <row r="5" spans="1:15" ht="13.5" x14ac:dyDescent="0.25">
      <c r="A5" s="1" t="s">
        <v>86</v>
      </c>
      <c r="B5" s="2" t="s">
        <v>87</v>
      </c>
      <c r="C5" s="1" t="s">
        <v>88</v>
      </c>
      <c r="D5" s="1" t="s">
        <v>89</v>
      </c>
      <c r="E5" s="1">
        <v>153</v>
      </c>
      <c r="F5" s="1"/>
      <c r="G5" s="182">
        <f t="shared" si="0"/>
        <v>12</v>
      </c>
      <c r="H5" s="182" t="s">
        <v>559</v>
      </c>
      <c r="I5" s="182">
        <f t="shared" si="1"/>
        <v>42</v>
      </c>
      <c r="J5" s="182" t="s">
        <v>559</v>
      </c>
      <c r="K5" s="182">
        <f t="shared" si="2"/>
        <v>51</v>
      </c>
      <c r="L5" s="183">
        <f t="shared" si="3"/>
        <v>0.52976562500000002</v>
      </c>
      <c r="M5" s="1"/>
      <c r="N5" s="180">
        <v>25</v>
      </c>
      <c r="O5" s="181"/>
    </row>
    <row r="6" spans="1:15" ht="13.5" x14ac:dyDescent="0.25">
      <c r="A6" s="7" t="s">
        <v>90</v>
      </c>
      <c r="B6" s="2" t="s">
        <v>91</v>
      </c>
      <c r="C6" s="1" t="s">
        <v>92</v>
      </c>
      <c r="D6" s="1" t="s">
        <v>93</v>
      </c>
      <c r="E6" s="20">
        <v>204</v>
      </c>
      <c r="F6" s="1"/>
      <c r="G6" s="182">
        <f t="shared" si="0"/>
        <v>12</v>
      </c>
      <c r="H6" s="182" t="s">
        <v>559</v>
      </c>
      <c r="I6" s="182">
        <f t="shared" si="1"/>
        <v>38</v>
      </c>
      <c r="J6" s="182" t="s">
        <v>559</v>
      </c>
      <c r="K6" s="182">
        <f t="shared" si="2"/>
        <v>24</v>
      </c>
      <c r="L6" s="183">
        <f t="shared" si="3"/>
        <v>0.52666666666666673</v>
      </c>
      <c r="M6" s="1"/>
      <c r="N6" s="180">
        <v>36</v>
      </c>
      <c r="O6" s="181"/>
    </row>
    <row r="7" spans="1:15" ht="13.5" x14ac:dyDescent="0.25">
      <c r="A7" s="1" t="s">
        <v>98</v>
      </c>
      <c r="B7" s="2" t="s">
        <v>99</v>
      </c>
      <c r="C7" s="1" t="s">
        <v>100</v>
      </c>
      <c r="D7" s="1" t="s">
        <v>41</v>
      </c>
      <c r="E7" s="1">
        <v>222</v>
      </c>
      <c r="F7" s="1"/>
      <c r="G7" s="182">
        <f t="shared" si="0"/>
        <v>12</v>
      </c>
      <c r="H7" s="182" t="s">
        <v>559</v>
      </c>
      <c r="I7" s="182">
        <f t="shared" si="1"/>
        <v>36</v>
      </c>
      <c r="J7" s="182" t="s">
        <v>559</v>
      </c>
      <c r="K7" s="182">
        <f t="shared" si="2"/>
        <v>49</v>
      </c>
      <c r="L7" s="183">
        <f t="shared" si="3"/>
        <v>0.52557291666666672</v>
      </c>
      <c r="M7" s="1"/>
      <c r="N7" s="180">
        <v>27</v>
      </c>
      <c r="O7" s="181"/>
    </row>
    <row r="8" spans="1:15" ht="13.5" x14ac:dyDescent="0.25">
      <c r="A8" s="1" t="s">
        <v>101</v>
      </c>
      <c r="B8" s="2"/>
      <c r="C8" s="1" t="s">
        <v>102</v>
      </c>
      <c r="D8" s="1" t="s">
        <v>103</v>
      </c>
      <c r="E8" s="1">
        <v>123</v>
      </c>
      <c r="F8" s="1"/>
      <c r="G8" s="182">
        <f t="shared" si="0"/>
        <v>12</v>
      </c>
      <c r="H8" s="182" t="s">
        <v>559</v>
      </c>
      <c r="I8" s="182">
        <f t="shared" si="1"/>
        <v>45</v>
      </c>
      <c r="J8" s="182" t="s">
        <v>559</v>
      </c>
      <c r="K8" s="182">
        <f t="shared" si="2"/>
        <v>29</v>
      </c>
      <c r="L8" s="183">
        <f t="shared" si="3"/>
        <v>0.53158854166666669</v>
      </c>
      <c r="M8" s="1"/>
      <c r="N8" s="180">
        <v>44</v>
      </c>
      <c r="O8" s="181"/>
    </row>
    <row r="9" spans="1:15" ht="13.5" x14ac:dyDescent="0.25">
      <c r="A9" s="1" t="s">
        <v>109</v>
      </c>
      <c r="B9" s="2" t="s">
        <v>110</v>
      </c>
      <c r="C9" s="1" t="s">
        <v>111</v>
      </c>
      <c r="D9" s="1" t="s">
        <v>112</v>
      </c>
      <c r="E9" s="1">
        <v>228</v>
      </c>
      <c r="F9" s="1"/>
      <c r="G9" s="182">
        <f t="shared" si="0"/>
        <v>12</v>
      </c>
      <c r="H9" s="182" t="s">
        <v>559</v>
      </c>
      <c r="I9" s="182">
        <f t="shared" si="1"/>
        <v>36</v>
      </c>
      <c r="J9" s="182" t="s">
        <v>559</v>
      </c>
      <c r="K9" s="182">
        <f t="shared" si="2"/>
        <v>18</v>
      </c>
      <c r="L9" s="183">
        <f t="shared" si="3"/>
        <v>0.52520833333333339</v>
      </c>
      <c r="M9" s="1"/>
      <c r="N9" s="180">
        <v>31</v>
      </c>
      <c r="O9" s="181"/>
    </row>
    <row r="10" spans="1:15" ht="13.5" x14ac:dyDescent="0.25">
      <c r="A10" s="1" t="s">
        <v>143</v>
      </c>
      <c r="B10" s="2"/>
      <c r="C10" s="1" t="s">
        <v>144</v>
      </c>
      <c r="D10" s="1" t="s">
        <v>145</v>
      </c>
      <c r="E10" s="1">
        <v>144</v>
      </c>
      <c r="F10" s="1"/>
      <c r="G10" s="182">
        <f t="shared" si="0"/>
        <v>12</v>
      </c>
      <c r="H10" s="182" t="s">
        <v>559</v>
      </c>
      <c r="I10" s="182">
        <f t="shared" si="1"/>
        <v>43</v>
      </c>
      <c r="J10" s="182" t="s">
        <v>559</v>
      </c>
      <c r="K10" s="182">
        <f t="shared" si="2"/>
        <v>39</v>
      </c>
      <c r="L10" s="183">
        <f t="shared" si="3"/>
        <v>0.53031250000000008</v>
      </c>
      <c r="M10" s="1"/>
      <c r="N10" s="180">
        <v>41</v>
      </c>
      <c r="O10" s="181"/>
    </row>
    <row r="11" spans="1:15" ht="13.5" x14ac:dyDescent="0.25">
      <c r="A11" s="1" t="s">
        <v>154</v>
      </c>
      <c r="B11" s="2" t="s">
        <v>155</v>
      </c>
      <c r="C11" s="1" t="s">
        <v>156</v>
      </c>
      <c r="D11" s="1" t="s">
        <v>157</v>
      </c>
      <c r="E11" s="1">
        <v>210</v>
      </c>
      <c r="F11" s="1"/>
      <c r="G11" s="182">
        <f t="shared" si="0"/>
        <v>12</v>
      </c>
      <c r="H11" s="182" t="s">
        <v>559</v>
      </c>
      <c r="I11" s="182">
        <f t="shared" si="1"/>
        <v>37</v>
      </c>
      <c r="J11" s="182" t="s">
        <v>559</v>
      </c>
      <c r="K11" s="182">
        <f t="shared" si="2"/>
        <v>52</v>
      </c>
      <c r="L11" s="183">
        <f t="shared" si="3"/>
        <v>0.52630208333333339</v>
      </c>
      <c r="M11" s="1"/>
      <c r="N11" s="180">
        <v>35</v>
      </c>
      <c r="O11" s="181"/>
    </row>
    <row r="12" spans="1:15" ht="13.5" x14ac:dyDescent="0.25">
      <c r="A12" s="7" t="s">
        <v>220</v>
      </c>
      <c r="B12" s="2"/>
      <c r="C12" s="1" t="s">
        <v>221</v>
      </c>
      <c r="D12" s="1" t="s">
        <v>132</v>
      </c>
      <c r="E12" s="1">
        <v>270</v>
      </c>
      <c r="F12" s="1"/>
      <c r="G12" s="182">
        <f t="shared" si="0"/>
        <v>12</v>
      </c>
      <c r="H12" s="182" t="s">
        <v>559</v>
      </c>
      <c r="I12" s="182">
        <f t="shared" si="1"/>
        <v>32</v>
      </c>
      <c r="J12" s="182" t="s">
        <v>559</v>
      </c>
      <c r="K12" s="182">
        <f t="shared" si="2"/>
        <v>37</v>
      </c>
      <c r="L12" s="183">
        <f t="shared" si="3"/>
        <v>0.52265625000000004</v>
      </c>
      <c r="M12" s="1"/>
      <c r="N12" s="180">
        <v>31</v>
      </c>
      <c r="O12" s="181"/>
    </row>
    <row r="13" spans="1:15" ht="13.5" x14ac:dyDescent="0.25">
      <c r="A13" s="7" t="s">
        <v>233</v>
      </c>
      <c r="B13" s="177"/>
      <c r="C13" s="1" t="s">
        <v>234</v>
      </c>
      <c r="D13" s="1" t="s">
        <v>89</v>
      </c>
      <c r="E13" s="7">
        <v>150</v>
      </c>
      <c r="F13" s="1"/>
      <c r="G13" s="182">
        <f t="shared" si="0"/>
        <v>12</v>
      </c>
      <c r="H13" s="182" t="s">
        <v>559</v>
      </c>
      <c r="I13" s="182">
        <f t="shared" si="1"/>
        <v>43</v>
      </c>
      <c r="J13" s="182" t="s">
        <v>559</v>
      </c>
      <c r="K13" s="182">
        <f t="shared" si="2"/>
        <v>7</v>
      </c>
      <c r="L13" s="183">
        <f t="shared" si="3"/>
        <v>0.52994791666666674</v>
      </c>
      <c r="M13" s="1"/>
      <c r="N13" s="180">
        <v>38</v>
      </c>
      <c r="O13" s="181"/>
    </row>
    <row r="14" spans="1:15" ht="13.5" x14ac:dyDescent="0.25">
      <c r="A14" s="1" t="s">
        <v>247</v>
      </c>
      <c r="B14" s="2" t="s">
        <v>248</v>
      </c>
      <c r="C14" s="1" t="s">
        <v>249</v>
      </c>
      <c r="D14" s="1" t="s">
        <v>250</v>
      </c>
      <c r="E14" s="1">
        <v>207</v>
      </c>
      <c r="F14" s="1"/>
      <c r="G14" s="182">
        <f t="shared" si="0"/>
        <v>12</v>
      </c>
      <c r="H14" s="182" t="s">
        <v>559</v>
      </c>
      <c r="I14" s="182">
        <f t="shared" si="1"/>
        <v>38</v>
      </c>
      <c r="J14" s="182" t="s">
        <v>559</v>
      </c>
      <c r="K14" s="182">
        <f t="shared" si="2"/>
        <v>8</v>
      </c>
      <c r="L14" s="183">
        <f t="shared" si="3"/>
        <v>0.526484375</v>
      </c>
      <c r="M14" s="1"/>
      <c r="N14" s="180">
        <v>26</v>
      </c>
      <c r="O14" s="181"/>
    </row>
    <row r="15" spans="1:15" ht="13.5" x14ac:dyDescent="0.25">
      <c r="A15" s="1" t="s">
        <v>255</v>
      </c>
      <c r="B15" s="2" t="s">
        <v>256</v>
      </c>
      <c r="C15" s="1" t="s">
        <v>257</v>
      </c>
      <c r="D15" s="1" t="s">
        <v>178</v>
      </c>
      <c r="E15" s="1">
        <v>213</v>
      </c>
      <c r="F15" s="1"/>
      <c r="G15" s="182">
        <f t="shared" si="0"/>
        <v>12</v>
      </c>
      <c r="H15" s="182" t="s">
        <v>559</v>
      </c>
      <c r="I15" s="182">
        <f t="shared" si="1"/>
        <v>37</v>
      </c>
      <c r="J15" s="182" t="s">
        <v>559</v>
      </c>
      <c r="K15" s="182">
        <f t="shared" si="2"/>
        <v>36</v>
      </c>
      <c r="L15" s="183">
        <f t="shared" si="3"/>
        <v>0.52611979166666667</v>
      </c>
      <c r="M15" s="1"/>
      <c r="N15" s="180">
        <v>26</v>
      </c>
      <c r="O15" s="181"/>
    </row>
    <row r="16" spans="1:15" ht="13.5" x14ac:dyDescent="0.25">
      <c r="A16" s="1" t="s">
        <v>258</v>
      </c>
      <c r="B16" s="2" t="s">
        <v>259</v>
      </c>
      <c r="C16" s="1" t="s">
        <v>260</v>
      </c>
      <c r="D16" s="1" t="s">
        <v>261</v>
      </c>
      <c r="E16" s="1">
        <v>216</v>
      </c>
      <c r="F16" s="1"/>
      <c r="G16" s="182">
        <f t="shared" si="0"/>
        <v>12</v>
      </c>
      <c r="H16" s="182" t="s">
        <v>559</v>
      </c>
      <c r="I16" s="182">
        <f t="shared" si="1"/>
        <v>37</v>
      </c>
      <c r="J16" s="182" t="s">
        <v>559</v>
      </c>
      <c r="K16" s="182">
        <f t="shared" si="2"/>
        <v>21</v>
      </c>
      <c r="L16" s="183">
        <f t="shared" si="3"/>
        <v>0.52593750000000006</v>
      </c>
      <c r="M16" s="1"/>
      <c r="N16" s="180">
        <v>30</v>
      </c>
      <c r="O16" s="181"/>
    </row>
    <row r="17" spans="1:32" ht="13.5" x14ac:dyDescent="0.25">
      <c r="A17" s="1" t="s">
        <v>270</v>
      </c>
      <c r="B17" s="2"/>
      <c r="C17" s="1" t="s">
        <v>271</v>
      </c>
      <c r="D17" s="1" t="s">
        <v>272</v>
      </c>
      <c r="E17" s="1">
        <v>204</v>
      </c>
      <c r="F17" s="1"/>
      <c r="G17" s="182">
        <f t="shared" si="0"/>
        <v>12</v>
      </c>
      <c r="H17" s="182" t="s">
        <v>559</v>
      </c>
      <c r="I17" s="182">
        <f t="shared" si="1"/>
        <v>38</v>
      </c>
      <c r="J17" s="182" t="s">
        <v>559</v>
      </c>
      <c r="K17" s="182">
        <f t="shared" si="2"/>
        <v>24</v>
      </c>
      <c r="L17" s="183">
        <f t="shared" si="3"/>
        <v>0.52666666666666673</v>
      </c>
      <c r="M17" s="1"/>
      <c r="N17" s="180">
        <v>30</v>
      </c>
      <c r="O17" s="181"/>
    </row>
    <row r="18" spans="1:32" ht="13.5" x14ac:dyDescent="0.25">
      <c r="A18" s="1" t="s">
        <v>273</v>
      </c>
      <c r="B18" s="2"/>
      <c r="C18" s="1" t="s">
        <v>274</v>
      </c>
      <c r="D18" s="1" t="s">
        <v>275</v>
      </c>
      <c r="E18" s="1">
        <v>180</v>
      </c>
      <c r="F18" s="1"/>
      <c r="G18" s="182">
        <f t="shared" si="0"/>
        <v>12</v>
      </c>
      <c r="H18" s="182" t="s">
        <v>559</v>
      </c>
      <c r="I18" s="182">
        <f t="shared" si="1"/>
        <v>40</v>
      </c>
      <c r="J18" s="182" t="s">
        <v>559</v>
      </c>
      <c r="K18" s="182">
        <f t="shared" si="2"/>
        <v>30</v>
      </c>
      <c r="L18" s="183">
        <f t="shared" si="3"/>
        <v>0.52812500000000007</v>
      </c>
      <c r="M18" s="1"/>
      <c r="N18" s="180">
        <v>30</v>
      </c>
      <c r="O18" s="181"/>
    </row>
    <row r="19" spans="1:32" ht="13.5" x14ac:dyDescent="0.25">
      <c r="A19" s="1" t="s">
        <v>203</v>
      </c>
      <c r="B19" s="2" t="s">
        <v>204</v>
      </c>
      <c r="C19" s="1" t="s">
        <v>205</v>
      </c>
      <c r="D19" s="1" t="s">
        <v>178</v>
      </c>
      <c r="E19" s="1">
        <v>204</v>
      </c>
      <c r="F19" s="1"/>
      <c r="G19" s="182">
        <f t="shared" si="0"/>
        <v>12</v>
      </c>
      <c r="H19" s="182" t="s">
        <v>559</v>
      </c>
      <c r="I19" s="182">
        <f t="shared" si="1"/>
        <v>38</v>
      </c>
      <c r="J19" s="182" t="s">
        <v>559</v>
      </c>
      <c r="K19" s="182">
        <f t="shared" si="2"/>
        <v>24</v>
      </c>
      <c r="L19" s="183">
        <f t="shared" si="3"/>
        <v>0.52666666666666673</v>
      </c>
      <c r="M19" s="1"/>
      <c r="N19" s="180">
        <v>35</v>
      </c>
      <c r="O19" s="181"/>
    </row>
    <row r="20" spans="1:32" ht="13.5" x14ac:dyDescent="0.25">
      <c r="A20" s="7" t="s">
        <v>306</v>
      </c>
      <c r="B20" s="2"/>
      <c r="C20" s="1" t="s">
        <v>307</v>
      </c>
      <c r="D20" s="1"/>
      <c r="E20" s="1"/>
      <c r="F20" s="1"/>
      <c r="G20" s="182">
        <f t="shared" si="0"/>
        <v>12</v>
      </c>
      <c r="H20" s="182" t="s">
        <v>559</v>
      </c>
      <c r="I20" s="182">
        <f t="shared" si="1"/>
        <v>56</v>
      </c>
      <c r="J20" s="182" t="s">
        <v>559</v>
      </c>
      <c r="K20" s="182">
        <f t="shared" si="2"/>
        <v>15</v>
      </c>
      <c r="L20" s="183">
        <f t="shared" si="3"/>
        <v>0.5390625</v>
      </c>
      <c r="M20" s="1"/>
      <c r="N20" s="180">
        <v>50</v>
      </c>
      <c r="O20" s="181"/>
    </row>
    <row r="21" spans="1:32" ht="13.5" x14ac:dyDescent="0.25">
      <c r="A21" s="1" t="s">
        <v>312</v>
      </c>
      <c r="B21" s="2"/>
      <c r="C21" s="1" t="s">
        <v>313</v>
      </c>
      <c r="D21" s="1" t="s">
        <v>178</v>
      </c>
      <c r="E21" s="1">
        <v>210</v>
      </c>
      <c r="F21" s="1"/>
      <c r="G21" s="182">
        <f t="shared" si="0"/>
        <v>12</v>
      </c>
      <c r="H21" s="182" t="s">
        <v>559</v>
      </c>
      <c r="I21" s="182">
        <f t="shared" si="1"/>
        <v>37</v>
      </c>
      <c r="J21" s="182" t="s">
        <v>559</v>
      </c>
      <c r="K21" s="182">
        <f t="shared" si="2"/>
        <v>52</v>
      </c>
      <c r="L21" s="183">
        <f t="shared" si="3"/>
        <v>0.52630208333333339</v>
      </c>
      <c r="M21" s="1"/>
      <c r="N21" s="180">
        <v>32</v>
      </c>
      <c r="O21" s="181"/>
    </row>
    <row r="22" spans="1:32" ht="13.5" x14ac:dyDescent="0.25">
      <c r="A22" s="1" t="s">
        <v>325</v>
      </c>
      <c r="B22" s="2" t="s">
        <v>326</v>
      </c>
      <c r="C22" s="1" t="s">
        <v>327</v>
      </c>
      <c r="D22" s="1" t="s">
        <v>65</v>
      </c>
      <c r="E22" s="1">
        <v>192</v>
      </c>
      <c r="F22" s="1"/>
      <c r="G22" s="182">
        <f t="shared" si="0"/>
        <v>12</v>
      </c>
      <c r="H22" s="182" t="s">
        <v>559</v>
      </c>
      <c r="I22" s="182">
        <f t="shared" si="1"/>
        <v>39</v>
      </c>
      <c r="J22" s="182" t="s">
        <v>559</v>
      </c>
      <c r="K22" s="182">
        <f t="shared" si="2"/>
        <v>27</v>
      </c>
      <c r="L22" s="183">
        <f t="shared" si="3"/>
        <v>0.5273958333333334</v>
      </c>
      <c r="M22" s="1"/>
      <c r="N22" s="180">
        <v>35</v>
      </c>
      <c r="O22" s="181"/>
    </row>
    <row r="23" spans="1:32" ht="13.5" x14ac:dyDescent="0.25">
      <c r="A23" s="7" t="s">
        <v>343</v>
      </c>
      <c r="B23" s="2"/>
      <c r="C23" s="1" t="s">
        <v>344</v>
      </c>
      <c r="D23" s="1" t="s">
        <v>345</v>
      </c>
      <c r="E23" s="17">
        <v>177</v>
      </c>
      <c r="F23" s="1"/>
      <c r="G23" s="182">
        <f t="shared" si="0"/>
        <v>12</v>
      </c>
      <c r="H23" s="182" t="s">
        <v>559</v>
      </c>
      <c r="I23" s="182">
        <f t="shared" si="1"/>
        <v>40</v>
      </c>
      <c r="J23" s="182" t="s">
        <v>559</v>
      </c>
      <c r="K23" s="182">
        <f t="shared" si="2"/>
        <v>45</v>
      </c>
      <c r="L23" s="183">
        <f t="shared" si="3"/>
        <v>0.52830729166666668</v>
      </c>
      <c r="M23" s="1"/>
      <c r="N23" s="180">
        <v>14</v>
      </c>
      <c r="O23" s="181"/>
    </row>
    <row r="24" spans="1:32" ht="13.5" x14ac:dyDescent="0.25">
      <c r="A24" s="97" t="s">
        <v>774</v>
      </c>
      <c r="B24" s="2" t="s">
        <v>353</v>
      </c>
      <c r="C24" s="1" t="s">
        <v>354</v>
      </c>
      <c r="D24" s="1" t="s">
        <v>355</v>
      </c>
      <c r="E24" s="1"/>
      <c r="F24" s="1"/>
      <c r="G24" s="182">
        <f t="shared" si="0"/>
        <v>12</v>
      </c>
      <c r="H24" s="182" t="s">
        <v>559</v>
      </c>
      <c r="I24" s="182">
        <f t="shared" si="1"/>
        <v>56</v>
      </c>
      <c r="J24" s="182" t="s">
        <v>559</v>
      </c>
      <c r="K24" s="182">
        <f t="shared" si="2"/>
        <v>15</v>
      </c>
      <c r="L24" s="183">
        <f t="shared" si="3"/>
        <v>0.5390625</v>
      </c>
      <c r="M24" s="1"/>
      <c r="N24" s="180">
        <v>27</v>
      </c>
      <c r="O24" s="181"/>
    </row>
    <row r="25" spans="1:32" s="114" customFormat="1" ht="13.5" x14ac:dyDescent="0.25">
      <c r="A25" s="72" t="s">
        <v>779</v>
      </c>
      <c r="B25" s="125">
        <v>15132</v>
      </c>
      <c r="C25" s="72" t="s">
        <v>780</v>
      </c>
      <c r="D25" s="72" t="s">
        <v>175</v>
      </c>
      <c r="E25" s="18"/>
      <c r="F25" s="18"/>
      <c r="G25" s="184"/>
      <c r="H25" s="184"/>
      <c r="I25" s="184"/>
      <c r="J25" s="184"/>
      <c r="K25" s="184"/>
      <c r="L25" s="185"/>
      <c r="M25" s="18"/>
      <c r="N25" s="85"/>
      <c r="O25" s="54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</row>
    <row r="26" spans="1:32" ht="13.5" x14ac:dyDescent="0.25">
      <c r="A26" s="1" t="s">
        <v>389</v>
      </c>
      <c r="B26" s="2" t="s">
        <v>390</v>
      </c>
      <c r="C26" s="1" t="s">
        <v>391</v>
      </c>
      <c r="D26" s="1" t="s">
        <v>392</v>
      </c>
      <c r="E26" s="17">
        <v>90</v>
      </c>
      <c r="F26" s="1"/>
      <c r="G26" s="182">
        <f t="shared" ref="G26:G43" si="4">TRUNC((L26*86400)/3600)</f>
        <v>12</v>
      </c>
      <c r="H26" s="182" t="s">
        <v>559</v>
      </c>
      <c r="I26" s="182">
        <f t="shared" ref="I26:I43" si="5">TRUNC(MOD((L26*86400),3600)/60)</f>
        <v>48</v>
      </c>
      <c r="J26" s="182" t="s">
        <v>559</v>
      </c>
      <c r="K26" s="182">
        <f t="shared" ref="K26:K43" si="6">INT(MOD((L26*86400),60))</f>
        <v>22</v>
      </c>
      <c r="L26" s="183">
        <f t="shared" ref="L26:L44" si="7">(((300-E26)*5.25)/86400)+(3600*12.5/86400)</f>
        <v>0.53359375000000009</v>
      </c>
      <c r="M26" s="1"/>
      <c r="N26" s="180">
        <v>28</v>
      </c>
      <c r="O26" s="181"/>
    </row>
    <row r="27" spans="1:32" ht="13.5" x14ac:dyDescent="0.25">
      <c r="A27" s="1" t="s">
        <v>393</v>
      </c>
      <c r="B27" s="2" t="s">
        <v>394</v>
      </c>
      <c r="C27" s="1" t="s">
        <v>395</v>
      </c>
      <c r="D27" s="1" t="s">
        <v>396</v>
      </c>
      <c r="E27" s="1">
        <v>225</v>
      </c>
      <c r="F27" s="1"/>
      <c r="G27" s="182">
        <f t="shared" si="4"/>
        <v>12</v>
      </c>
      <c r="H27" s="182" t="s">
        <v>559</v>
      </c>
      <c r="I27" s="182">
        <f t="shared" si="5"/>
        <v>36</v>
      </c>
      <c r="J27" s="182" t="s">
        <v>559</v>
      </c>
      <c r="K27" s="182">
        <f t="shared" si="6"/>
        <v>33</v>
      </c>
      <c r="L27" s="183">
        <f t="shared" si="7"/>
        <v>0.525390625</v>
      </c>
      <c r="M27" s="1"/>
      <c r="N27" s="180">
        <v>22</v>
      </c>
      <c r="O27" s="181"/>
    </row>
    <row r="28" spans="1:32" ht="13.5" x14ac:dyDescent="0.25">
      <c r="A28" s="7" t="s">
        <v>397</v>
      </c>
      <c r="B28" s="2" t="s">
        <v>398</v>
      </c>
      <c r="C28" s="1" t="s">
        <v>399</v>
      </c>
      <c r="D28" s="1" t="s">
        <v>280</v>
      </c>
      <c r="E28" s="17">
        <v>228</v>
      </c>
      <c r="F28" s="1"/>
      <c r="G28" s="182">
        <f t="shared" si="4"/>
        <v>12</v>
      </c>
      <c r="H28" s="182" t="s">
        <v>559</v>
      </c>
      <c r="I28" s="182">
        <f t="shared" si="5"/>
        <v>36</v>
      </c>
      <c r="J28" s="182" t="s">
        <v>559</v>
      </c>
      <c r="K28" s="182">
        <f t="shared" si="6"/>
        <v>18</v>
      </c>
      <c r="L28" s="183">
        <f t="shared" si="7"/>
        <v>0.52520833333333339</v>
      </c>
      <c r="M28" s="1"/>
      <c r="N28" s="180">
        <v>46</v>
      </c>
      <c r="O28" s="181"/>
    </row>
    <row r="29" spans="1:32" ht="13.5" x14ac:dyDescent="0.25">
      <c r="A29" s="1" t="s">
        <v>400</v>
      </c>
      <c r="B29" s="2" t="s">
        <v>401</v>
      </c>
      <c r="C29" s="1" t="s">
        <v>402</v>
      </c>
      <c r="D29" s="1" t="s">
        <v>403</v>
      </c>
      <c r="E29" s="1">
        <v>183</v>
      </c>
      <c r="F29" s="1"/>
      <c r="G29" s="182">
        <f t="shared" si="4"/>
        <v>12</v>
      </c>
      <c r="H29" s="182" t="s">
        <v>559</v>
      </c>
      <c r="I29" s="182">
        <f t="shared" si="5"/>
        <v>40</v>
      </c>
      <c r="J29" s="182" t="s">
        <v>559</v>
      </c>
      <c r="K29" s="182">
        <f t="shared" si="6"/>
        <v>14</v>
      </c>
      <c r="L29" s="183">
        <f t="shared" si="7"/>
        <v>0.52794270833333334</v>
      </c>
      <c r="M29" s="1"/>
      <c r="N29" s="180">
        <v>30</v>
      </c>
      <c r="O29" s="181"/>
    </row>
    <row r="30" spans="1:32" ht="13.5" x14ac:dyDescent="0.25">
      <c r="A30" s="1" t="s">
        <v>407</v>
      </c>
      <c r="B30" s="2" t="s">
        <v>408</v>
      </c>
      <c r="C30" s="1" t="s">
        <v>409</v>
      </c>
      <c r="D30" s="1" t="s">
        <v>410</v>
      </c>
      <c r="E30" s="1">
        <v>84</v>
      </c>
      <c r="F30" s="1"/>
      <c r="G30" s="182">
        <f t="shared" si="4"/>
        <v>12</v>
      </c>
      <c r="H30" s="182" t="s">
        <v>559</v>
      </c>
      <c r="I30" s="182">
        <f t="shared" si="5"/>
        <v>48</v>
      </c>
      <c r="J30" s="182" t="s">
        <v>559</v>
      </c>
      <c r="K30" s="182">
        <f t="shared" si="6"/>
        <v>54</v>
      </c>
      <c r="L30" s="183">
        <f t="shared" si="7"/>
        <v>0.53395833333333342</v>
      </c>
      <c r="M30" s="1"/>
      <c r="N30" s="180">
        <v>29</v>
      </c>
      <c r="O30" s="181"/>
    </row>
    <row r="31" spans="1:32" ht="13.5" x14ac:dyDescent="0.25">
      <c r="A31" s="1" t="s">
        <v>424</v>
      </c>
      <c r="B31" s="2" t="s">
        <v>425</v>
      </c>
      <c r="C31" s="1" t="s">
        <v>426</v>
      </c>
      <c r="D31" s="1" t="s">
        <v>178</v>
      </c>
      <c r="E31" s="17">
        <v>210</v>
      </c>
      <c r="F31" s="1"/>
      <c r="G31" s="182">
        <f t="shared" si="4"/>
        <v>12</v>
      </c>
      <c r="H31" s="182" t="s">
        <v>559</v>
      </c>
      <c r="I31" s="182">
        <f t="shared" si="5"/>
        <v>37</v>
      </c>
      <c r="J31" s="182" t="s">
        <v>559</v>
      </c>
      <c r="K31" s="182">
        <f t="shared" si="6"/>
        <v>52</v>
      </c>
      <c r="L31" s="183">
        <f t="shared" si="7"/>
        <v>0.52630208333333339</v>
      </c>
      <c r="M31" s="1"/>
      <c r="N31" s="180">
        <v>27</v>
      </c>
      <c r="O31" s="181"/>
    </row>
    <row r="32" spans="1:32" ht="13.5" x14ac:dyDescent="0.25">
      <c r="A32" s="1" t="s">
        <v>448</v>
      </c>
      <c r="B32" s="2" t="s">
        <v>449</v>
      </c>
      <c r="C32" s="1" t="s">
        <v>450</v>
      </c>
      <c r="D32" s="1" t="s">
        <v>41</v>
      </c>
      <c r="E32" s="17">
        <v>222</v>
      </c>
      <c r="F32" s="1"/>
      <c r="G32" s="182">
        <f t="shared" si="4"/>
        <v>12</v>
      </c>
      <c r="H32" s="182" t="s">
        <v>559</v>
      </c>
      <c r="I32" s="182">
        <f t="shared" si="5"/>
        <v>36</v>
      </c>
      <c r="J32" s="182" t="s">
        <v>559</v>
      </c>
      <c r="K32" s="182">
        <f t="shared" si="6"/>
        <v>49</v>
      </c>
      <c r="L32" s="183">
        <f t="shared" si="7"/>
        <v>0.52557291666666672</v>
      </c>
      <c r="M32" s="1"/>
      <c r="N32" s="180">
        <v>34</v>
      </c>
      <c r="O32" s="181"/>
    </row>
    <row r="33" spans="1:15" ht="13.5" x14ac:dyDescent="0.25">
      <c r="A33" s="1" t="s">
        <v>451</v>
      </c>
      <c r="B33" s="2" t="s">
        <v>452</v>
      </c>
      <c r="C33" s="1" t="s">
        <v>453</v>
      </c>
      <c r="D33" s="1" t="s">
        <v>286</v>
      </c>
      <c r="E33" s="1">
        <v>177</v>
      </c>
      <c r="F33" s="1"/>
      <c r="G33" s="182">
        <f t="shared" si="4"/>
        <v>12</v>
      </c>
      <c r="H33" s="182" t="s">
        <v>559</v>
      </c>
      <c r="I33" s="182">
        <f t="shared" si="5"/>
        <v>40</v>
      </c>
      <c r="J33" s="182" t="s">
        <v>559</v>
      </c>
      <c r="K33" s="182">
        <f t="shared" si="6"/>
        <v>45</v>
      </c>
      <c r="L33" s="183">
        <f t="shared" si="7"/>
        <v>0.52830729166666668</v>
      </c>
      <c r="M33" s="1"/>
      <c r="N33" s="180">
        <v>30</v>
      </c>
      <c r="O33" s="181"/>
    </row>
    <row r="34" spans="1:15" ht="13.5" x14ac:dyDescent="0.25">
      <c r="A34" s="1" t="s">
        <v>457</v>
      </c>
      <c r="B34" s="177"/>
      <c r="C34" s="1" t="s">
        <v>458</v>
      </c>
      <c r="D34" s="1" t="s">
        <v>47</v>
      </c>
      <c r="E34" s="1">
        <v>135</v>
      </c>
      <c r="F34" s="1"/>
      <c r="G34" s="182">
        <f t="shared" si="4"/>
        <v>12</v>
      </c>
      <c r="H34" s="182" t="s">
        <v>559</v>
      </c>
      <c r="I34" s="182">
        <f t="shared" si="5"/>
        <v>44</v>
      </c>
      <c r="J34" s="182" t="s">
        <v>559</v>
      </c>
      <c r="K34" s="182">
        <f t="shared" si="6"/>
        <v>26</v>
      </c>
      <c r="L34" s="183">
        <f t="shared" si="7"/>
        <v>0.53085937500000002</v>
      </c>
      <c r="M34" s="1"/>
      <c r="N34" s="180">
        <v>38</v>
      </c>
      <c r="O34" s="181"/>
    </row>
    <row r="35" spans="1:15" ht="13.5" x14ac:dyDescent="0.25">
      <c r="A35" s="1" t="s">
        <v>28</v>
      </c>
      <c r="B35" s="2" t="s">
        <v>29</v>
      </c>
      <c r="C35" s="1" t="s">
        <v>30</v>
      </c>
      <c r="D35" s="1" t="s">
        <v>31</v>
      </c>
      <c r="E35" s="17">
        <v>210</v>
      </c>
      <c r="F35" s="1"/>
      <c r="G35" s="182">
        <f t="shared" si="4"/>
        <v>12</v>
      </c>
      <c r="H35" s="182" t="s">
        <v>559</v>
      </c>
      <c r="I35" s="182">
        <f t="shared" si="5"/>
        <v>37</v>
      </c>
      <c r="J35" s="182" t="s">
        <v>559</v>
      </c>
      <c r="K35" s="182">
        <f t="shared" si="6"/>
        <v>52</v>
      </c>
      <c r="L35" s="183">
        <f t="shared" si="7"/>
        <v>0.52630208333333339</v>
      </c>
      <c r="M35" s="1"/>
      <c r="N35" s="180">
        <v>46</v>
      </c>
      <c r="O35" s="181"/>
    </row>
    <row r="36" spans="1:15" ht="13.5" x14ac:dyDescent="0.25">
      <c r="A36" s="1" t="s">
        <v>459</v>
      </c>
      <c r="B36" s="177"/>
      <c r="C36" s="1" t="s">
        <v>460</v>
      </c>
      <c r="D36" s="1" t="s">
        <v>461</v>
      </c>
      <c r="E36" s="1">
        <v>180</v>
      </c>
      <c r="F36" s="1"/>
      <c r="G36" s="182">
        <f t="shared" si="4"/>
        <v>12</v>
      </c>
      <c r="H36" s="182" t="s">
        <v>559</v>
      </c>
      <c r="I36" s="182">
        <f t="shared" si="5"/>
        <v>40</v>
      </c>
      <c r="J36" s="182" t="s">
        <v>559</v>
      </c>
      <c r="K36" s="182">
        <f t="shared" si="6"/>
        <v>30</v>
      </c>
      <c r="L36" s="183">
        <f t="shared" si="7"/>
        <v>0.52812500000000007</v>
      </c>
      <c r="M36" s="1"/>
      <c r="N36" s="180">
        <v>24</v>
      </c>
      <c r="O36" s="181"/>
    </row>
    <row r="37" spans="1:15" ht="13.5" x14ac:dyDescent="0.25">
      <c r="A37" s="1" t="s">
        <v>474</v>
      </c>
      <c r="B37" s="177"/>
      <c r="C37" s="1" t="s">
        <v>475</v>
      </c>
      <c r="D37" s="1" t="s">
        <v>476</v>
      </c>
      <c r="E37" s="1">
        <v>123</v>
      </c>
      <c r="G37" s="182">
        <f t="shared" si="4"/>
        <v>12</v>
      </c>
      <c r="H37" s="182" t="s">
        <v>559</v>
      </c>
      <c r="I37" s="182">
        <f t="shared" si="5"/>
        <v>45</v>
      </c>
      <c r="J37" s="182" t="s">
        <v>559</v>
      </c>
      <c r="K37" s="182">
        <f t="shared" si="6"/>
        <v>29</v>
      </c>
      <c r="L37" s="183">
        <f t="shared" si="7"/>
        <v>0.53158854166666669</v>
      </c>
      <c r="N37" s="180">
        <v>38</v>
      </c>
      <c r="O37" s="181"/>
    </row>
    <row r="38" spans="1:15" ht="13.5" x14ac:dyDescent="0.25">
      <c r="A38" s="7" t="s">
        <v>503</v>
      </c>
      <c r="B38" s="2" t="s">
        <v>504</v>
      </c>
      <c r="C38" s="1" t="s">
        <v>505</v>
      </c>
      <c r="D38" s="1" t="s">
        <v>506</v>
      </c>
      <c r="E38" s="17">
        <v>201</v>
      </c>
      <c r="F38" s="1"/>
      <c r="G38" s="182">
        <f t="shared" si="4"/>
        <v>12</v>
      </c>
      <c r="H38" s="182" t="s">
        <v>559</v>
      </c>
      <c r="I38" s="182">
        <f t="shared" si="5"/>
        <v>38</v>
      </c>
      <c r="J38" s="182" t="s">
        <v>559</v>
      </c>
      <c r="K38" s="182">
        <f t="shared" si="6"/>
        <v>39</v>
      </c>
      <c r="L38" s="183">
        <f t="shared" si="7"/>
        <v>0.52684895833333334</v>
      </c>
      <c r="M38" s="1"/>
      <c r="N38" s="180">
        <v>34</v>
      </c>
      <c r="O38" s="181"/>
    </row>
    <row r="39" spans="1:15" ht="13.5" x14ac:dyDescent="0.25">
      <c r="A39" s="1" t="s">
        <v>507</v>
      </c>
      <c r="B39" s="2" t="s">
        <v>508</v>
      </c>
      <c r="C39" s="1" t="s">
        <v>509</v>
      </c>
      <c r="D39" s="1" t="s">
        <v>510</v>
      </c>
      <c r="E39" s="1">
        <v>135</v>
      </c>
      <c r="F39" s="1"/>
      <c r="G39" s="182">
        <f t="shared" si="4"/>
        <v>12</v>
      </c>
      <c r="H39" s="182" t="s">
        <v>559</v>
      </c>
      <c r="I39" s="182">
        <f t="shared" si="5"/>
        <v>44</v>
      </c>
      <c r="J39" s="182" t="s">
        <v>559</v>
      </c>
      <c r="K39" s="182">
        <f t="shared" si="6"/>
        <v>26</v>
      </c>
      <c r="L39" s="183">
        <f t="shared" si="7"/>
        <v>0.53085937500000002</v>
      </c>
      <c r="M39" s="1"/>
      <c r="N39" s="180">
        <v>26</v>
      </c>
      <c r="O39" s="181"/>
    </row>
    <row r="40" spans="1:15" ht="13.5" x14ac:dyDescent="0.25">
      <c r="A40" s="1" t="s">
        <v>511</v>
      </c>
      <c r="B40" s="2" t="s">
        <v>512</v>
      </c>
      <c r="C40" s="1" t="s">
        <v>513</v>
      </c>
      <c r="D40" s="1" t="s">
        <v>514</v>
      </c>
      <c r="E40" s="17">
        <v>99</v>
      </c>
      <c r="F40" s="1"/>
      <c r="G40" s="182">
        <f t="shared" si="4"/>
        <v>12</v>
      </c>
      <c r="H40" s="182" t="s">
        <v>559</v>
      </c>
      <c r="I40" s="182">
        <f t="shared" si="5"/>
        <v>47</v>
      </c>
      <c r="J40" s="182" t="s">
        <v>559</v>
      </c>
      <c r="K40" s="182">
        <f t="shared" si="6"/>
        <v>35</v>
      </c>
      <c r="L40" s="183">
        <f t="shared" si="7"/>
        <v>0.53304687500000003</v>
      </c>
      <c r="M40" s="1"/>
      <c r="N40" s="180">
        <v>25</v>
      </c>
      <c r="O40" s="181"/>
    </row>
    <row r="41" spans="1:15" ht="13.5" x14ac:dyDescent="0.25">
      <c r="A41" s="1" t="s">
        <v>523</v>
      </c>
      <c r="B41" s="2" t="s">
        <v>524</v>
      </c>
      <c r="C41" s="1" t="s">
        <v>525</v>
      </c>
      <c r="D41" s="1" t="s">
        <v>526</v>
      </c>
      <c r="E41" s="1">
        <v>195</v>
      </c>
      <c r="F41" s="1"/>
      <c r="G41" s="182">
        <f t="shared" si="4"/>
        <v>12</v>
      </c>
      <c r="H41" s="182" t="s">
        <v>559</v>
      </c>
      <c r="I41" s="182">
        <f t="shared" si="5"/>
        <v>39</v>
      </c>
      <c r="J41" s="182" t="s">
        <v>559</v>
      </c>
      <c r="K41" s="182">
        <f t="shared" si="6"/>
        <v>11</v>
      </c>
      <c r="L41" s="183">
        <f t="shared" si="7"/>
        <v>0.52721354166666667</v>
      </c>
      <c r="M41" s="1"/>
      <c r="N41" s="180">
        <v>28</v>
      </c>
      <c r="O41" s="181"/>
    </row>
    <row r="42" spans="1:15" ht="13.5" x14ac:dyDescent="0.25">
      <c r="A42" s="1" t="s">
        <v>528</v>
      </c>
      <c r="B42" s="177"/>
      <c r="C42" s="1" t="s">
        <v>529</v>
      </c>
      <c r="D42" s="1" t="s">
        <v>527</v>
      </c>
      <c r="E42" s="1">
        <v>174</v>
      </c>
      <c r="F42" s="1"/>
      <c r="G42" s="182">
        <f t="shared" si="4"/>
        <v>12</v>
      </c>
      <c r="H42" s="182" t="s">
        <v>559</v>
      </c>
      <c r="I42" s="182">
        <f t="shared" si="5"/>
        <v>41</v>
      </c>
      <c r="J42" s="182" t="s">
        <v>559</v>
      </c>
      <c r="K42" s="182">
        <f t="shared" si="6"/>
        <v>1</v>
      </c>
      <c r="L42" s="183">
        <f t="shared" si="7"/>
        <v>0.5284895833333334</v>
      </c>
      <c r="M42" s="1"/>
      <c r="N42" s="180">
        <v>35</v>
      </c>
      <c r="O42" s="181"/>
    </row>
    <row r="43" spans="1:15" ht="13.5" x14ac:dyDescent="0.25">
      <c r="A43" s="1" t="s">
        <v>540</v>
      </c>
      <c r="B43" s="177"/>
      <c r="D43" s="1" t="s">
        <v>178</v>
      </c>
      <c r="E43" s="1">
        <v>210</v>
      </c>
      <c r="F43" s="1"/>
      <c r="G43" s="182">
        <f t="shared" si="4"/>
        <v>12</v>
      </c>
      <c r="H43" s="182" t="s">
        <v>559</v>
      </c>
      <c r="I43" s="182">
        <f t="shared" si="5"/>
        <v>37</v>
      </c>
      <c r="J43" s="182" t="s">
        <v>559</v>
      </c>
      <c r="K43" s="182">
        <f t="shared" si="6"/>
        <v>52</v>
      </c>
      <c r="L43" s="183">
        <f t="shared" si="7"/>
        <v>0.52630208333333339</v>
      </c>
      <c r="M43" s="1"/>
      <c r="N43" s="180">
        <v>22</v>
      </c>
      <c r="O43" s="181"/>
    </row>
    <row r="44" spans="1:15" ht="13.5" x14ac:dyDescent="0.25">
      <c r="A44" s="1" t="s">
        <v>543</v>
      </c>
      <c r="B44" s="2" t="s">
        <v>544</v>
      </c>
      <c r="C44" s="1" t="s">
        <v>545</v>
      </c>
      <c r="D44" s="1" t="s">
        <v>546</v>
      </c>
      <c r="E44" s="1">
        <v>300</v>
      </c>
      <c r="F44" s="1"/>
      <c r="G44" s="182"/>
      <c r="H44" s="182"/>
      <c r="I44" s="182"/>
      <c r="J44" s="182"/>
      <c r="K44" s="182"/>
      <c r="L44" s="183">
        <f t="shared" si="7"/>
        <v>0.52083333333333337</v>
      </c>
      <c r="M44" s="1"/>
      <c r="N44" s="180"/>
      <c r="O44" s="181"/>
    </row>
    <row r="45" spans="1:15" s="52" customFormat="1" ht="13.5" x14ac:dyDescent="0.25">
      <c r="A45" s="1" t="s">
        <v>276</v>
      </c>
      <c r="B45" s="125"/>
      <c r="C45" s="51" t="s">
        <v>802</v>
      </c>
      <c r="D45" s="51" t="s">
        <v>803</v>
      </c>
      <c r="E45" s="96"/>
      <c r="F45" s="96"/>
      <c r="G45" s="96"/>
      <c r="H45" s="49"/>
      <c r="I45" s="50"/>
      <c r="J45" s="49"/>
      <c r="K45" s="50"/>
      <c r="L45" s="49"/>
      <c r="M45" s="124"/>
      <c r="N45" s="85"/>
      <c r="O45" s="85">
        <v>36</v>
      </c>
    </row>
    <row r="46" spans="1:15" x14ac:dyDescent="0.2">
      <c r="B46" s="177"/>
      <c r="N46" s="181"/>
      <c r="O46" s="181"/>
    </row>
    <row r="47" spans="1:15" x14ac:dyDescent="0.2">
      <c r="B47" s="177"/>
      <c r="N47" s="181"/>
      <c r="O47" s="181"/>
    </row>
    <row r="48" spans="1:15" x14ac:dyDescent="0.2">
      <c r="B48" s="177"/>
      <c r="N48" s="181"/>
      <c r="O48" s="181"/>
    </row>
    <row r="49" spans="2:15" x14ac:dyDescent="0.2">
      <c r="B49" s="177"/>
      <c r="N49" s="181"/>
      <c r="O49" s="18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Sloman 2015 WIP</vt:lpstr>
      <vt:lpstr>2014 working</vt:lpstr>
      <vt:lpstr>Sloman 2009 Ref</vt:lpstr>
      <vt:lpstr>Removed 2014</vt:lpstr>
      <vt:lpstr>Removed 2016</vt:lpstr>
      <vt:lpstr>Sloman 2016</vt:lpstr>
      <vt:lpstr>Removed 2015</vt:lpstr>
      <vt:lpstr>'Sloman 2015 WIP'!Print_Area</vt:lpstr>
      <vt:lpstr>'Sloman 2015 WIP'!qry_sloman</vt:lpstr>
      <vt:lpstr>qry_sloman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msujoe</dc:creator>
  <cp:lastModifiedBy>Club Manager</cp:lastModifiedBy>
  <cp:lastPrinted>2018-09-10T13:20:10Z</cp:lastPrinted>
  <dcterms:created xsi:type="dcterms:W3CDTF">2009-08-21T19:19:04Z</dcterms:created>
  <dcterms:modified xsi:type="dcterms:W3CDTF">2019-08-20T17:33:35Z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